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1355" windowHeight="8415"/>
  </bookViews>
  <sheets>
    <sheet name="Budget" sheetId="2" r:id="rId1"/>
  </sheets>
  <definedNames>
    <definedName name="_xlnm.Print_Area" localSheetId="0">Budget!$A$1:$G$142</definedName>
    <definedName name="_xlnm.Print_Titles" localSheetId="0">Budget!$2:$2</definedName>
  </definedNames>
  <calcPr calcId="145621"/>
</workbook>
</file>

<file path=xl/calcChain.xml><?xml version="1.0" encoding="utf-8"?>
<calcChain xmlns="http://schemas.openxmlformats.org/spreadsheetml/2006/main">
  <c r="C66" i="2" l="1"/>
  <c r="C69" i="2"/>
  <c r="F6" i="2"/>
  <c r="F12" i="2"/>
  <c r="F28" i="2"/>
  <c r="F32" i="2"/>
  <c r="F34" i="2"/>
  <c r="F36" i="2"/>
  <c r="F37" i="2"/>
  <c r="F38" i="2"/>
  <c r="F39" i="2"/>
  <c r="F40" i="2"/>
  <c r="F41" i="2"/>
  <c r="F42" i="2"/>
  <c r="F48" i="2"/>
  <c r="F60" i="2"/>
  <c r="F78" i="2"/>
  <c r="F90" i="2"/>
  <c r="F101" i="2"/>
  <c r="F103" i="2"/>
  <c r="F113" i="2"/>
  <c r="F114" i="2"/>
  <c r="F5" i="2"/>
  <c r="E5" i="2" s="1"/>
  <c r="F102" i="2"/>
  <c r="C111" i="2"/>
  <c r="F86" i="2"/>
  <c r="E86" i="2"/>
  <c r="C134" i="2"/>
  <c r="B131" i="2"/>
  <c r="C64" i="2"/>
  <c r="C131" i="2"/>
  <c r="F79" i="2"/>
  <c r="E12" i="2"/>
  <c r="E40" i="2"/>
  <c r="E41" i="2"/>
  <c r="F76" i="2"/>
  <c r="E76" i="2"/>
  <c r="C63" i="2"/>
  <c r="F63" i="2"/>
  <c r="C65" i="2"/>
  <c r="F65" i="2"/>
  <c r="C68" i="2"/>
  <c r="F68" i="2"/>
  <c r="F82" i="2"/>
  <c r="F3" i="2"/>
  <c r="F4" i="2"/>
  <c r="F7" i="2"/>
  <c r="F8" i="2"/>
  <c r="F9" i="2"/>
  <c r="F10" i="2"/>
  <c r="F11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9" i="2"/>
  <c r="F30" i="2"/>
  <c r="F31" i="2"/>
  <c r="F33" i="2"/>
  <c r="F35" i="2"/>
  <c r="F43" i="2"/>
  <c r="F44" i="2"/>
  <c r="F45" i="2"/>
  <c r="F46" i="2"/>
  <c r="F47" i="2"/>
  <c r="F49" i="2"/>
  <c r="F50" i="2"/>
  <c r="F51" i="2"/>
  <c r="F52" i="2"/>
  <c r="F53" i="2"/>
  <c r="F54" i="2"/>
  <c r="F55" i="2"/>
  <c r="F56" i="2"/>
  <c r="F57" i="2"/>
  <c r="F58" i="2"/>
  <c r="F59" i="2"/>
  <c r="F61" i="2"/>
  <c r="F62" i="2"/>
  <c r="F64" i="2"/>
  <c r="F66" i="2"/>
  <c r="F67" i="2"/>
  <c r="F69" i="2"/>
  <c r="F70" i="2"/>
  <c r="F71" i="2"/>
  <c r="F72" i="2"/>
  <c r="F73" i="2"/>
  <c r="F74" i="2"/>
  <c r="F75" i="2"/>
  <c r="F77" i="2"/>
  <c r="F80" i="2"/>
  <c r="F81" i="2"/>
  <c r="F83" i="2"/>
  <c r="F84" i="2"/>
  <c r="F85" i="2"/>
  <c r="F87" i="2"/>
  <c r="F88" i="2"/>
  <c r="F89" i="2"/>
  <c r="F91" i="2"/>
  <c r="F92" i="2"/>
  <c r="F93" i="2"/>
  <c r="F94" i="2"/>
  <c r="F95" i="2"/>
  <c r="F96" i="2"/>
  <c r="F97" i="2"/>
  <c r="E97" i="2" s="1"/>
  <c r="F98" i="2"/>
  <c r="F99" i="2"/>
  <c r="E99" i="2" s="1"/>
  <c r="F100" i="2"/>
  <c r="F104" i="2"/>
  <c r="F105" i="2"/>
  <c r="F106" i="2"/>
  <c r="F107" i="2"/>
  <c r="F108" i="2"/>
  <c r="E108" i="2" s="1"/>
  <c r="F110" i="2"/>
  <c r="F111" i="2"/>
  <c r="E111" i="2" s="1"/>
  <c r="F112" i="2"/>
  <c r="F115" i="2"/>
  <c r="E115" i="2" s="1"/>
  <c r="F116" i="2"/>
  <c r="F117" i="2"/>
  <c r="E117" i="2" s="1"/>
  <c r="F118" i="2"/>
  <c r="F135" i="2"/>
  <c r="E113" i="2"/>
  <c r="E7" i="2"/>
  <c r="E98" i="2"/>
  <c r="E118" i="2"/>
  <c r="E112" i="2"/>
  <c r="E110" i="2"/>
  <c r="E42" i="2"/>
  <c r="E67" i="2"/>
  <c r="E39" i="2"/>
  <c r="E69" i="2"/>
  <c r="E68" i="2"/>
  <c r="E66" i="2"/>
  <c r="E65" i="2"/>
  <c r="E116" i="2"/>
  <c r="E84" i="2"/>
  <c r="E82" i="2"/>
  <c r="E103" i="2"/>
  <c r="E91" i="2"/>
  <c r="E77" i="2"/>
  <c r="E74" i="2"/>
  <c r="E3" i="2"/>
  <c r="E4" i="2"/>
  <c r="E6" i="2"/>
  <c r="E8" i="2"/>
  <c r="E9" i="2"/>
  <c r="E10" i="2"/>
  <c r="E11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70" i="2"/>
  <c r="E71" i="2"/>
  <c r="E72" i="2"/>
  <c r="E73" i="2"/>
  <c r="E75" i="2"/>
  <c r="E78" i="2"/>
  <c r="E79" i="2"/>
  <c r="E80" i="2"/>
  <c r="E81" i="2"/>
  <c r="E83" i="2"/>
  <c r="E85" i="2"/>
  <c r="E87" i="2"/>
  <c r="E88" i="2"/>
  <c r="E89" i="2"/>
  <c r="E90" i="2"/>
  <c r="E92" i="2"/>
  <c r="E93" i="2"/>
  <c r="E94" i="2"/>
  <c r="E95" i="2"/>
  <c r="E96" i="2"/>
  <c r="E100" i="2"/>
  <c r="E101" i="2"/>
  <c r="E102" i="2"/>
  <c r="E104" i="2"/>
  <c r="E105" i="2"/>
  <c r="E106" i="2"/>
  <c r="E107" i="2"/>
  <c r="F137" i="2"/>
  <c r="F136" i="2"/>
  <c r="F134" i="2"/>
  <c r="F119" i="2"/>
  <c r="C120" i="2" s="1"/>
  <c r="E114" i="2"/>
  <c r="E119" i="2" l="1"/>
  <c r="C125" i="2"/>
  <c r="C128" i="2"/>
  <c r="C124" i="2"/>
  <c r="F131" i="2"/>
  <c r="C127" i="2"/>
  <c r="C126" i="2"/>
</calcChain>
</file>

<file path=xl/sharedStrings.xml><?xml version="1.0" encoding="utf-8"?>
<sst xmlns="http://schemas.openxmlformats.org/spreadsheetml/2006/main" count="154" uniqueCount="142">
  <si>
    <t>Postage</t>
  </si>
  <si>
    <t>Freight</t>
  </si>
  <si>
    <t>Mobiles</t>
  </si>
  <si>
    <t>Permit</t>
  </si>
  <si>
    <t>C of C</t>
  </si>
  <si>
    <t>Television</t>
  </si>
  <si>
    <t>Corporate</t>
  </si>
  <si>
    <t>Officials</t>
  </si>
  <si>
    <t>Ambulance</t>
  </si>
  <si>
    <t>Equipment</t>
  </si>
  <si>
    <t>Training</t>
  </si>
  <si>
    <t>Display Materials</t>
  </si>
  <si>
    <t>Signs</t>
  </si>
  <si>
    <t>Stage Phone</t>
  </si>
  <si>
    <t>Tape</t>
  </si>
  <si>
    <t>Vests</t>
  </si>
  <si>
    <t>Web site</t>
  </si>
  <si>
    <t>Credentials</t>
  </si>
  <si>
    <t>Road Book Draft 1</t>
  </si>
  <si>
    <t>Road Book Draft 2</t>
  </si>
  <si>
    <t>Road Book Final</t>
  </si>
  <si>
    <t>Posters</t>
  </si>
  <si>
    <t>Officials Manual</t>
  </si>
  <si>
    <t>Stage Commanders Manual</t>
  </si>
  <si>
    <t>Emergency Services</t>
  </si>
  <si>
    <t>Safety Plan</t>
  </si>
  <si>
    <t>Supp Regs</t>
  </si>
  <si>
    <t>Entry Forms</t>
  </si>
  <si>
    <t>Further Regs</t>
  </si>
  <si>
    <t>Bulletins</t>
  </si>
  <si>
    <t>Council Letters</t>
  </si>
  <si>
    <t>Thank you Certificates</t>
  </si>
  <si>
    <t>Media Releases</t>
  </si>
  <si>
    <t>Pens/pencils</t>
  </si>
  <si>
    <t>Officials Allocations</t>
  </si>
  <si>
    <t>Misc</t>
  </si>
  <si>
    <t>D of C</t>
  </si>
  <si>
    <t>Radio</t>
  </si>
  <si>
    <t>Newspapers</t>
  </si>
  <si>
    <t>Senior Officials</t>
  </si>
  <si>
    <t>Security</t>
  </si>
  <si>
    <t>Trophies</t>
  </si>
  <si>
    <t>Clocks</t>
  </si>
  <si>
    <t>Lights Course Cars</t>
  </si>
  <si>
    <t>Radios Course Cars</t>
  </si>
  <si>
    <t>Venue</t>
  </si>
  <si>
    <t>Scrutineering forms</t>
  </si>
  <si>
    <t>Control Cards</t>
  </si>
  <si>
    <t>Time Cards</t>
  </si>
  <si>
    <t>Chief Scrut</t>
  </si>
  <si>
    <t>Telephones</t>
  </si>
  <si>
    <t>Plastic sleeves</t>
  </si>
  <si>
    <t>Overhead sheets</t>
  </si>
  <si>
    <t>Parc Ferme</t>
  </si>
  <si>
    <t>Drink</t>
  </si>
  <si>
    <t>Food</t>
  </si>
  <si>
    <t>CFS</t>
  </si>
  <si>
    <t>Thank you certificates</t>
  </si>
  <si>
    <t>Fuel</t>
  </si>
  <si>
    <t>Setting of Course</t>
  </si>
  <si>
    <t>Course Cars Manual</t>
  </si>
  <si>
    <t>Advice to Competitors</t>
  </si>
  <si>
    <t>Results</t>
  </si>
  <si>
    <t>Folders</t>
  </si>
  <si>
    <t>Paper</t>
  </si>
  <si>
    <t>Landowners Letters</t>
  </si>
  <si>
    <t>Internet/Email</t>
  </si>
  <si>
    <t>Hats</t>
  </si>
  <si>
    <t>Shirt</t>
  </si>
  <si>
    <t>Gift Bag</t>
  </si>
  <si>
    <t>Bollards</t>
  </si>
  <si>
    <t>Road Closure Signs</t>
  </si>
  <si>
    <t>Data Projector</t>
  </si>
  <si>
    <t>Barrier Mesh</t>
  </si>
  <si>
    <t>Stakes</t>
  </si>
  <si>
    <t>Yellow Flags</t>
  </si>
  <si>
    <t>Lanyards</t>
  </si>
  <si>
    <t>Road Closure Notices</t>
  </si>
  <si>
    <t>Personnel</t>
  </si>
  <si>
    <t>Competitors</t>
  </si>
  <si>
    <t>Item</t>
  </si>
  <si>
    <t>Allocated To</t>
  </si>
  <si>
    <t>Items Required</t>
  </si>
  <si>
    <t>Cost Per Item</t>
  </si>
  <si>
    <t>Total Cost</t>
  </si>
  <si>
    <t>Stationery/Printing</t>
  </si>
  <si>
    <t>Total</t>
  </si>
  <si>
    <t>Hat</t>
  </si>
  <si>
    <t>Entries</t>
  </si>
  <si>
    <t>Apparel</t>
  </si>
  <si>
    <t>Figures below represent income raised using different fee structures</t>
  </si>
  <si>
    <t>HQ Computers</t>
  </si>
  <si>
    <t>Decals</t>
  </si>
  <si>
    <t>Envolopes</t>
  </si>
  <si>
    <t>GST</t>
  </si>
  <si>
    <t>Competition Numbers</t>
  </si>
  <si>
    <t>Toilet Block</t>
  </si>
  <si>
    <t>State Competitors</t>
  </si>
  <si>
    <t>Clubman Competitors</t>
  </si>
  <si>
    <t>Radios for finish controls</t>
  </si>
  <si>
    <t xml:space="preserve">Light Towers/Diesel </t>
  </si>
  <si>
    <t>Start/Finish Line</t>
  </si>
  <si>
    <t xml:space="preserve">Course Checker </t>
  </si>
  <si>
    <t>Expenses for Course Checks</t>
  </si>
  <si>
    <t>Accomadation</t>
  </si>
  <si>
    <t>SARC Registration Fees</t>
  </si>
  <si>
    <t>Gate Takings</t>
  </si>
  <si>
    <t>Canteen</t>
  </si>
  <si>
    <t>Road Repair Fund</t>
  </si>
  <si>
    <t>Trophy/Promotions Fund</t>
  </si>
  <si>
    <t>Forestry Use Fee</t>
  </si>
  <si>
    <t>$ per km of use</t>
  </si>
  <si>
    <t>Miscellaneous</t>
  </si>
  <si>
    <t>Corporate Tickets</t>
  </si>
  <si>
    <t>Course Cars FIV</t>
  </si>
  <si>
    <t>Minor Sponsorship</t>
  </si>
  <si>
    <t>Major Sponsor</t>
  </si>
  <si>
    <t>Radio Operators (ACRM)</t>
  </si>
  <si>
    <t>Sponsorship Targets/Management</t>
  </si>
  <si>
    <t>Toilet Blocks</t>
  </si>
  <si>
    <t xml:space="preserve"> </t>
  </si>
  <si>
    <t>SARC</t>
  </si>
  <si>
    <t>PROFIT</t>
  </si>
  <si>
    <t>Marque</t>
  </si>
  <si>
    <t>Service Stickers</t>
  </si>
  <si>
    <t>Flyers</t>
  </si>
  <si>
    <t>Food extra ticket sales</t>
  </si>
  <si>
    <t>HQ Phone (Secretary)</t>
  </si>
  <si>
    <t>Media</t>
  </si>
  <si>
    <t>SARC Late Entries</t>
  </si>
  <si>
    <t xml:space="preserve">                       Event Name</t>
  </si>
  <si>
    <t>SA Clubman Series</t>
  </si>
  <si>
    <t>SA Clubman Late Entries</t>
  </si>
  <si>
    <t>Event Name Stickers</t>
  </si>
  <si>
    <t>Sponsor Name Stickers</t>
  </si>
  <si>
    <t>Officials Stickers</t>
  </si>
  <si>
    <t>Interstate Course Checker</t>
  </si>
  <si>
    <t>FIV</t>
  </si>
  <si>
    <t>If entry fee is set at</t>
  </si>
  <si>
    <t xml:space="preserve">Entries </t>
  </si>
  <si>
    <t>Clubman</t>
  </si>
  <si>
    <t xml:space="preserve">Figures below represent cost per SARC entry with basic structure and minor sponsorship as listed in target column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</si>
</sst>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$&quot;#,##0;[Red]\-&quot;$&quot;#,##0"/>
    <numFmt numFmtId="44" formatCode="_-&quot;$&quot;* #,##0.00_-;\-&quot;$&quot;* #,##0.00_-;_-&quot;$&quot;* &quot;-&quot;??_-;_-@_-"/>
    <numFmt numFmtId="164" formatCode="&quot;$&quot;#,##0.00"/>
    <numFmt numFmtId="165" formatCode="&quot;$&quot;#,##0"/>
  </numFmts>
  <fonts count="15">
    <font>
      <sz val="10"/>
      <name val="Arial"/>
    </font>
    <font>
      <sz val="10"/>
      <name val="Arial"/>
    </font>
    <font>
      <sz val="8"/>
      <name val="Arial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</font>
    <font>
      <b/>
      <i/>
      <u/>
      <sz val="20"/>
      <name val="Arial"/>
      <family val="2"/>
    </font>
    <font>
      <sz val="8"/>
      <color indexed="11"/>
      <name val="Arial"/>
    </font>
    <font>
      <sz val="8"/>
      <color indexed="10"/>
      <name val="Arial"/>
    </font>
    <font>
      <sz val="8"/>
      <color indexed="13"/>
      <name val="Arial"/>
    </font>
    <font>
      <b/>
      <sz val="10"/>
      <color indexed="13"/>
      <name val="Arial"/>
      <family val="2"/>
    </font>
    <font>
      <b/>
      <sz val="8"/>
      <color indexed="13"/>
      <name val="Arial"/>
      <family val="2"/>
    </font>
    <font>
      <b/>
      <sz val="2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6">
    <xf numFmtId="0" fontId="0" fillId="0" borderId="0" xfId="0"/>
    <xf numFmtId="0" fontId="2" fillId="0" borderId="1" xfId="0" applyFont="1" applyBorder="1" applyAlignment="1">
      <alignment wrapText="1"/>
    </xf>
    <xf numFmtId="3" fontId="2" fillId="0" borderId="1" xfId="0" applyNumberFormat="1" applyFont="1" applyBorder="1" applyAlignment="1">
      <alignment wrapText="1"/>
    </xf>
    <xf numFmtId="164" fontId="2" fillId="0" borderId="1" xfId="0" applyNumberFormat="1" applyFont="1" applyBorder="1" applyAlignment="1">
      <alignment wrapText="1"/>
    </xf>
    <xf numFmtId="0" fontId="2" fillId="0" borderId="0" xfId="0" applyFont="1"/>
    <xf numFmtId="0" fontId="2" fillId="0" borderId="1" xfId="0" applyFont="1" applyBorder="1"/>
    <xf numFmtId="3" fontId="2" fillId="0" borderId="1" xfId="0" applyNumberFormat="1" applyFont="1" applyBorder="1"/>
    <xf numFmtId="164" fontId="2" fillId="0" borderId="1" xfId="0" applyNumberFormat="1" applyFont="1" applyBorder="1"/>
    <xf numFmtId="164" fontId="2" fillId="0" borderId="0" xfId="0" applyNumberFormat="1" applyFont="1"/>
    <xf numFmtId="3" fontId="2" fillId="0" borderId="0" xfId="0" applyNumberFormat="1" applyFont="1"/>
    <xf numFmtId="164" fontId="2" fillId="0" borderId="1" xfId="0" applyNumberFormat="1" applyFont="1" applyBorder="1" applyAlignment="1">
      <alignment horizontal="right" wrapText="1"/>
    </xf>
    <xf numFmtId="164" fontId="2" fillId="0" borderId="0" xfId="0" applyNumberFormat="1" applyFont="1" applyAlignment="1">
      <alignment horizontal="right"/>
    </xf>
    <xf numFmtId="164" fontId="2" fillId="0" borderId="1" xfId="0" applyNumberFormat="1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right"/>
    </xf>
    <xf numFmtId="164" fontId="2" fillId="0" borderId="2" xfId="0" applyNumberFormat="1" applyFont="1" applyBorder="1" applyAlignment="1">
      <alignment wrapText="1"/>
    </xf>
    <xf numFmtId="0" fontId="3" fillId="0" borderId="1" xfId="0" applyFont="1" applyBorder="1"/>
    <xf numFmtId="0" fontId="4" fillId="0" borderId="1" xfId="0" applyFont="1" applyBorder="1"/>
    <xf numFmtId="0" fontId="4" fillId="0" borderId="1" xfId="0" applyFont="1" applyBorder="1" applyAlignment="1">
      <alignment wrapText="1"/>
    </xf>
    <xf numFmtId="0" fontId="4" fillId="0" borderId="0" xfId="0" applyFont="1"/>
    <xf numFmtId="0" fontId="4" fillId="0" borderId="0" xfId="0" applyFont="1" applyBorder="1" applyAlignment="1">
      <alignment horizontal="center"/>
    </xf>
    <xf numFmtId="0" fontId="2" fillId="0" borderId="0" xfId="0" applyFont="1" applyBorder="1"/>
    <xf numFmtId="0" fontId="4" fillId="0" borderId="0" xfId="0" applyFont="1" applyBorder="1" applyAlignment="1"/>
    <xf numFmtId="0" fontId="4" fillId="0" borderId="0" xfId="0" applyFont="1" applyBorder="1"/>
    <xf numFmtId="164" fontId="2" fillId="0" borderId="0" xfId="0" applyNumberFormat="1" applyFont="1" applyBorder="1" applyAlignment="1">
      <alignment horizontal="center" readingOrder="1"/>
    </xf>
    <xf numFmtId="164" fontId="2" fillId="0" borderId="0" xfId="1" applyNumberFormat="1" applyFont="1" applyBorder="1" applyAlignment="1">
      <alignment horizontal="center" readingOrder="1"/>
    </xf>
    <xf numFmtId="0" fontId="4" fillId="0" borderId="0" xfId="0" applyFont="1" applyBorder="1" applyAlignment="1">
      <alignment horizontal="right"/>
    </xf>
    <xf numFmtId="164" fontId="4" fillId="0" borderId="0" xfId="0" applyNumberFormat="1" applyFont="1" applyBorder="1" applyAlignment="1">
      <alignment horizontal="left"/>
    </xf>
    <xf numFmtId="3" fontId="2" fillId="0" borderId="0" xfId="0" applyNumberFormat="1" applyFont="1" applyBorder="1"/>
    <xf numFmtId="164" fontId="2" fillId="0" borderId="0" xfId="0" applyNumberFormat="1" applyFont="1" applyBorder="1"/>
    <xf numFmtId="0" fontId="4" fillId="0" borderId="0" xfId="0" applyFont="1" applyAlignment="1">
      <alignment horizontal="right"/>
    </xf>
    <xf numFmtId="0" fontId="4" fillId="0" borderId="2" xfId="0" applyFont="1" applyBorder="1"/>
    <xf numFmtId="0" fontId="2" fillId="0" borderId="2" xfId="0" applyFont="1" applyBorder="1"/>
    <xf numFmtId="3" fontId="2" fillId="0" borderId="2" xfId="0" applyNumberFormat="1" applyFont="1" applyBorder="1"/>
    <xf numFmtId="164" fontId="2" fillId="0" borderId="2" xfId="0" applyNumberFormat="1" applyFont="1" applyBorder="1"/>
    <xf numFmtId="164" fontId="2" fillId="0" borderId="2" xfId="0" applyNumberFormat="1" applyFont="1" applyBorder="1" applyAlignment="1">
      <alignment horizontal="right"/>
    </xf>
    <xf numFmtId="165" fontId="5" fillId="0" borderId="0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 wrapText="1"/>
    </xf>
    <xf numFmtId="0" fontId="6" fillId="0" borderId="0" xfId="0" applyFont="1" applyBorder="1"/>
    <xf numFmtId="164" fontId="7" fillId="0" borderId="0" xfId="0" applyNumberFormat="1" applyFont="1"/>
    <xf numFmtId="0" fontId="7" fillId="0" borderId="0" xfId="0" applyFont="1"/>
    <xf numFmtId="0" fontId="4" fillId="0" borderId="3" xfId="0" applyFont="1" applyBorder="1"/>
    <xf numFmtId="0" fontId="2" fillId="0" borderId="3" xfId="0" applyFont="1" applyBorder="1"/>
    <xf numFmtId="3" fontId="2" fillId="0" borderId="3" xfId="0" applyNumberFormat="1" applyFont="1" applyBorder="1"/>
    <xf numFmtId="164" fontId="2" fillId="0" borderId="3" xfId="0" applyNumberFormat="1" applyFont="1" applyBorder="1"/>
    <xf numFmtId="164" fontId="2" fillId="0" borderId="3" xfId="0" applyNumberFormat="1" applyFont="1" applyBorder="1" applyAlignment="1">
      <alignment horizontal="right"/>
    </xf>
    <xf numFmtId="0" fontId="3" fillId="0" borderId="3" xfId="0" applyFont="1" applyBorder="1"/>
    <xf numFmtId="0" fontId="4" fillId="2" borderId="4" xfId="0" applyFont="1" applyFill="1" applyBorder="1"/>
    <xf numFmtId="0" fontId="2" fillId="2" borderId="5" xfId="0" applyFont="1" applyFill="1" applyBorder="1"/>
    <xf numFmtId="3" fontId="2" fillId="2" borderId="5" xfId="0" applyNumberFormat="1" applyFont="1" applyFill="1" applyBorder="1"/>
    <xf numFmtId="164" fontId="2" fillId="2" borderId="5" xfId="0" applyNumberFormat="1" applyFont="1" applyFill="1" applyBorder="1"/>
    <xf numFmtId="164" fontId="2" fillId="2" borderId="5" xfId="0" applyNumberFormat="1" applyFont="1" applyFill="1" applyBorder="1" applyAlignment="1">
      <alignment horizontal="right"/>
    </xf>
    <xf numFmtId="0" fontId="3" fillId="2" borderId="6" xfId="0" applyFont="1" applyFill="1" applyBorder="1"/>
    <xf numFmtId="3" fontId="8" fillId="0" borderId="0" xfId="0" applyNumberFormat="1" applyFont="1"/>
    <xf numFmtId="3" fontId="4" fillId="0" borderId="0" xfId="0" applyNumberFormat="1" applyFont="1"/>
    <xf numFmtId="0" fontId="4" fillId="0" borderId="0" xfId="0" applyNumberFormat="1" applyFont="1"/>
    <xf numFmtId="0" fontId="4" fillId="0" borderId="0" xfId="1" applyNumberFormat="1" applyFont="1"/>
    <xf numFmtId="0" fontId="9" fillId="0" borderId="0" xfId="0" applyFont="1" applyBorder="1"/>
    <xf numFmtId="0" fontId="10" fillId="0" borderId="0" xfId="0" applyFont="1" applyBorder="1"/>
    <xf numFmtId="164" fontId="11" fillId="0" borderId="0" xfId="0" applyNumberFormat="1" applyFont="1" applyBorder="1" applyAlignment="1">
      <alignment horizontal="center"/>
    </xf>
    <xf numFmtId="0" fontId="12" fillId="3" borderId="0" xfId="0" applyFont="1" applyFill="1" applyBorder="1" applyAlignment="1">
      <alignment horizontal="center"/>
    </xf>
    <xf numFmtId="6" fontId="13" fillId="3" borderId="0" xfId="0" applyNumberFormat="1" applyFont="1" applyFill="1" applyBorder="1" applyAlignment="1">
      <alignment horizontal="center"/>
    </xf>
    <xf numFmtId="0" fontId="5" fillId="0" borderId="2" xfId="0" applyFont="1" applyBorder="1"/>
    <xf numFmtId="0" fontId="14" fillId="0" borderId="0" xfId="0" applyFont="1"/>
    <xf numFmtId="0" fontId="6" fillId="0" borderId="0" xfId="0" applyFont="1" applyAlignment="1">
      <alignment horizont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/>
    <xf numFmtId="164" fontId="4" fillId="4" borderId="7" xfId="0" applyNumberFormat="1" applyFont="1" applyFill="1" applyBorder="1" applyAlignment="1">
      <alignment horizontal="left"/>
    </xf>
    <xf numFmtId="164" fontId="4" fillId="4" borderId="8" xfId="0" applyNumberFormat="1" applyFont="1" applyFill="1" applyBorder="1" applyAlignment="1">
      <alignment horizontal="left"/>
    </xf>
    <xf numFmtId="3" fontId="4" fillId="4" borderId="9" xfId="0" applyNumberFormat="1" applyFont="1" applyFill="1" applyBorder="1" applyAlignment="1">
      <alignment horizontal="right"/>
    </xf>
    <xf numFmtId="3" fontId="4" fillId="4" borderId="7" xfId="0" applyNumberFormat="1" applyFont="1" applyFill="1" applyBorder="1" applyAlignment="1">
      <alignment horizontal="right"/>
    </xf>
    <xf numFmtId="0" fontId="4" fillId="0" borderId="10" xfId="0" applyFont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0"/>
  <sheetViews>
    <sheetView tabSelected="1" zoomScaleNormal="100" workbookViewId="0">
      <pane ySplit="2" topLeftCell="A3" activePane="bottomLeft" state="frozen"/>
      <selection pane="bottomLeft" activeCell="A102" sqref="A102"/>
    </sheetView>
  </sheetViews>
  <sheetFormatPr defaultRowHeight="14.25" customHeight="1"/>
  <cols>
    <col min="1" max="1" width="27.7109375" style="20" customWidth="1"/>
    <col min="2" max="2" width="29.7109375" style="4" bestFit="1" customWidth="1"/>
    <col min="3" max="3" width="11.140625" style="9" bestFit="1" customWidth="1"/>
    <col min="4" max="4" width="10" style="8" bestFit="1" customWidth="1"/>
    <col min="5" max="5" width="10" style="8" customWidth="1"/>
    <col min="6" max="6" width="11.140625" style="11" bestFit="1" customWidth="1"/>
    <col min="7" max="7" width="32.42578125" style="4" customWidth="1"/>
    <col min="8" max="8" width="21.140625" style="4" customWidth="1"/>
    <col min="9" max="9" width="24.85546875" style="4" customWidth="1"/>
    <col min="10" max="16384" width="9.140625" style="4"/>
  </cols>
  <sheetData>
    <row r="1" spans="1:9" ht="24.95" customHeight="1">
      <c r="A1" s="65"/>
      <c r="B1" s="64" t="s">
        <v>130</v>
      </c>
      <c r="C1" s="54"/>
    </row>
    <row r="2" spans="1:9" ht="14.25" customHeight="1">
      <c r="A2" s="19" t="s">
        <v>80</v>
      </c>
      <c r="B2" s="1" t="s">
        <v>81</v>
      </c>
      <c r="C2" s="2" t="s">
        <v>82</v>
      </c>
      <c r="D2" s="3" t="s">
        <v>83</v>
      </c>
      <c r="E2" s="38" t="s">
        <v>94</v>
      </c>
      <c r="F2" s="10" t="s">
        <v>84</v>
      </c>
      <c r="G2" s="4" t="s">
        <v>118</v>
      </c>
    </row>
    <row r="3" spans="1:9" ht="14.25" customHeight="1">
      <c r="A3" s="18" t="s">
        <v>102</v>
      </c>
      <c r="B3" s="5" t="s">
        <v>103</v>
      </c>
      <c r="C3" s="6">
        <v>0</v>
      </c>
      <c r="D3" s="7">
        <v>0</v>
      </c>
      <c r="E3" s="35">
        <f t="shared" ref="E3:E15" si="0">SUM(F3/11)</f>
        <v>0</v>
      </c>
      <c r="F3" s="16">
        <f>C3*D3</f>
        <v>0</v>
      </c>
      <c r="G3" s="5"/>
      <c r="H3" s="31"/>
      <c r="I3" s="8"/>
    </row>
    <row r="4" spans="1:9" ht="14.25" customHeight="1">
      <c r="A4" s="18" t="s">
        <v>104</v>
      </c>
      <c r="B4" s="5"/>
      <c r="C4" s="6">
        <v>0</v>
      </c>
      <c r="D4" s="7">
        <v>0</v>
      </c>
      <c r="E4" s="35">
        <f t="shared" si="0"/>
        <v>0</v>
      </c>
      <c r="F4" s="16">
        <f>C4*D4</f>
        <v>0</v>
      </c>
      <c r="G4" s="5"/>
      <c r="H4" s="20"/>
      <c r="I4" s="40"/>
    </row>
    <row r="5" spans="1:9" ht="14.25" customHeight="1">
      <c r="A5" s="18"/>
      <c r="B5" s="5"/>
      <c r="C5" s="6">
        <v>0</v>
      </c>
      <c r="D5" s="7">
        <v>0</v>
      </c>
      <c r="E5" s="35">
        <f>SUM(F5/11)</f>
        <v>0</v>
      </c>
      <c r="F5" s="16">
        <f>C5*D5</f>
        <v>0</v>
      </c>
      <c r="G5" s="5"/>
      <c r="H5" s="20"/>
      <c r="I5" s="40"/>
    </row>
    <row r="6" spans="1:9" ht="14.25" customHeight="1">
      <c r="A6" s="18" t="s">
        <v>58</v>
      </c>
      <c r="B6" s="5" t="s">
        <v>59</v>
      </c>
      <c r="C6" s="6">
        <v>0</v>
      </c>
      <c r="D6" s="7">
        <v>0</v>
      </c>
      <c r="E6" s="35">
        <f t="shared" si="0"/>
        <v>0</v>
      </c>
      <c r="F6" s="16">
        <f>C6*D6</f>
        <v>0</v>
      </c>
      <c r="G6" s="5"/>
      <c r="H6" s="41"/>
      <c r="I6" s="40"/>
    </row>
    <row r="7" spans="1:9" ht="14.25" customHeight="1">
      <c r="A7" s="18"/>
      <c r="B7" s="5" t="s">
        <v>114</v>
      </c>
      <c r="C7" s="6">
        <v>0</v>
      </c>
      <c r="D7" s="7">
        <v>0</v>
      </c>
      <c r="E7" s="35">
        <f>SUM(F7/11)</f>
        <v>0</v>
      </c>
      <c r="F7" s="16">
        <f>C7*D7</f>
        <v>0</v>
      </c>
      <c r="G7" s="5"/>
      <c r="H7" s="41"/>
      <c r="I7" s="40"/>
    </row>
    <row r="8" spans="1:9" ht="14.25" customHeight="1">
      <c r="A8" s="18" t="s">
        <v>85</v>
      </c>
      <c r="B8" s="5" t="s">
        <v>18</v>
      </c>
      <c r="C8" s="6">
        <v>0</v>
      </c>
      <c r="D8" s="7">
        <v>0</v>
      </c>
      <c r="E8" s="35">
        <f t="shared" si="0"/>
        <v>0</v>
      </c>
      <c r="F8" s="16">
        <f t="shared" ref="F8:F51" si="1">C8*D8</f>
        <v>0</v>
      </c>
      <c r="G8" s="5"/>
      <c r="H8" s="41"/>
      <c r="I8" s="40"/>
    </row>
    <row r="9" spans="1:9" ht="14.25" customHeight="1">
      <c r="A9" s="18"/>
      <c r="B9" s="5" t="s">
        <v>19</v>
      </c>
      <c r="C9" s="6">
        <v>0</v>
      </c>
      <c r="D9" s="7">
        <v>0</v>
      </c>
      <c r="E9" s="35">
        <f t="shared" si="0"/>
        <v>0</v>
      </c>
      <c r="F9" s="16">
        <f t="shared" si="1"/>
        <v>0</v>
      </c>
      <c r="G9" s="5"/>
      <c r="I9" s="8"/>
    </row>
    <row r="10" spans="1:9" ht="14.25" customHeight="1">
      <c r="A10" s="18"/>
      <c r="B10" s="5" t="s">
        <v>20</v>
      </c>
      <c r="C10" s="6">
        <v>0</v>
      </c>
      <c r="D10" s="7">
        <v>0</v>
      </c>
      <c r="E10" s="35">
        <f t="shared" si="0"/>
        <v>0</v>
      </c>
      <c r="F10" s="16">
        <f t="shared" si="1"/>
        <v>0</v>
      </c>
      <c r="G10" s="5"/>
      <c r="I10" s="8"/>
    </row>
    <row r="11" spans="1:9" ht="14.25" customHeight="1">
      <c r="A11" s="18"/>
      <c r="B11" s="5" t="s">
        <v>21</v>
      </c>
      <c r="C11" s="6">
        <v>0</v>
      </c>
      <c r="D11" s="7">
        <v>0</v>
      </c>
      <c r="E11" s="35">
        <f t="shared" si="0"/>
        <v>0</v>
      </c>
      <c r="F11" s="16">
        <f t="shared" si="1"/>
        <v>0</v>
      </c>
      <c r="G11" s="5"/>
      <c r="I11" s="8"/>
    </row>
    <row r="12" spans="1:9" ht="14.25" customHeight="1">
      <c r="A12" s="18"/>
      <c r="B12" s="5" t="s">
        <v>125</v>
      </c>
      <c r="C12" s="6">
        <v>0</v>
      </c>
      <c r="D12" s="7">
        <v>0</v>
      </c>
      <c r="E12" s="35">
        <f t="shared" si="0"/>
        <v>0</v>
      </c>
      <c r="F12" s="16">
        <f>C12*D12</f>
        <v>0</v>
      </c>
      <c r="G12" s="5"/>
      <c r="I12" s="8"/>
    </row>
    <row r="13" spans="1:9" ht="14.25" customHeight="1">
      <c r="A13" s="18"/>
      <c r="B13" s="5" t="s">
        <v>22</v>
      </c>
      <c r="C13" s="6">
        <v>0</v>
      </c>
      <c r="D13" s="7">
        <v>0</v>
      </c>
      <c r="E13" s="35">
        <f t="shared" si="0"/>
        <v>0</v>
      </c>
      <c r="F13" s="16">
        <f t="shared" si="1"/>
        <v>0</v>
      </c>
      <c r="G13" s="5"/>
      <c r="I13" s="8"/>
    </row>
    <row r="14" spans="1:9" ht="14.25" customHeight="1">
      <c r="A14" s="18"/>
      <c r="B14" s="5" t="s">
        <v>60</v>
      </c>
      <c r="C14" s="6">
        <v>0</v>
      </c>
      <c r="D14" s="7">
        <v>0</v>
      </c>
      <c r="E14" s="35">
        <f t="shared" si="0"/>
        <v>0</v>
      </c>
      <c r="F14" s="16">
        <f t="shared" si="1"/>
        <v>0</v>
      </c>
      <c r="G14" s="5"/>
      <c r="I14" s="8"/>
    </row>
    <row r="15" spans="1:9" ht="14.25" customHeight="1">
      <c r="A15" s="18"/>
      <c r="B15" s="5" t="s">
        <v>23</v>
      </c>
      <c r="C15" s="6">
        <v>0</v>
      </c>
      <c r="D15" s="7">
        <v>0</v>
      </c>
      <c r="E15" s="35">
        <f t="shared" si="0"/>
        <v>0</v>
      </c>
      <c r="F15" s="16">
        <f t="shared" si="1"/>
        <v>0</v>
      </c>
      <c r="G15" s="5"/>
      <c r="I15" s="8"/>
    </row>
    <row r="16" spans="1:9" ht="14.25" customHeight="1">
      <c r="A16" s="18"/>
      <c r="B16" s="5" t="s">
        <v>25</v>
      </c>
      <c r="C16" s="6">
        <v>0</v>
      </c>
      <c r="D16" s="7">
        <v>0</v>
      </c>
      <c r="E16" s="35">
        <f t="shared" ref="E16:E48" si="2">SUM(F16/11)</f>
        <v>0</v>
      </c>
      <c r="F16" s="16">
        <f t="shared" si="1"/>
        <v>0</v>
      </c>
      <c r="G16" s="5"/>
      <c r="I16" s="8"/>
    </row>
    <row r="17" spans="1:9" ht="14.25" customHeight="1">
      <c r="A17" s="18"/>
      <c r="B17" s="5" t="s">
        <v>26</v>
      </c>
      <c r="C17" s="6">
        <v>0</v>
      </c>
      <c r="D17" s="7">
        <v>0</v>
      </c>
      <c r="E17" s="35">
        <f t="shared" si="2"/>
        <v>0</v>
      </c>
      <c r="F17" s="16">
        <f t="shared" si="1"/>
        <v>0</v>
      </c>
      <c r="G17" s="5"/>
      <c r="I17" s="8"/>
    </row>
    <row r="18" spans="1:9" ht="14.25" customHeight="1">
      <c r="A18" s="18"/>
      <c r="B18" s="5" t="s">
        <v>27</v>
      </c>
      <c r="C18" s="6">
        <v>0</v>
      </c>
      <c r="D18" s="7">
        <v>0</v>
      </c>
      <c r="E18" s="35">
        <f t="shared" si="2"/>
        <v>0</v>
      </c>
      <c r="F18" s="16">
        <f t="shared" si="1"/>
        <v>0</v>
      </c>
      <c r="G18" s="5"/>
      <c r="I18" s="8"/>
    </row>
    <row r="19" spans="1:9" ht="14.25" customHeight="1">
      <c r="A19" s="18"/>
      <c r="B19" s="5" t="s">
        <v>28</v>
      </c>
      <c r="C19" s="6">
        <v>0</v>
      </c>
      <c r="D19" s="7">
        <v>0</v>
      </c>
      <c r="E19" s="35">
        <f t="shared" si="2"/>
        <v>0</v>
      </c>
      <c r="F19" s="16">
        <f t="shared" si="1"/>
        <v>0</v>
      </c>
      <c r="G19" s="5"/>
      <c r="I19" s="8"/>
    </row>
    <row r="20" spans="1:9" ht="14.25" customHeight="1">
      <c r="A20" s="18"/>
      <c r="B20" s="5" t="s">
        <v>46</v>
      </c>
      <c r="C20" s="6">
        <v>0</v>
      </c>
      <c r="D20" s="7">
        <v>0</v>
      </c>
      <c r="E20" s="35">
        <f t="shared" si="2"/>
        <v>0</v>
      </c>
      <c r="F20" s="16">
        <f t="shared" si="1"/>
        <v>0</v>
      </c>
      <c r="G20" s="5"/>
      <c r="I20" s="8"/>
    </row>
    <row r="21" spans="1:9" ht="14.25" customHeight="1">
      <c r="A21" s="18"/>
      <c r="B21" s="5" t="s">
        <v>47</v>
      </c>
      <c r="C21" s="6">
        <v>0</v>
      </c>
      <c r="D21" s="7">
        <v>0</v>
      </c>
      <c r="E21" s="35">
        <f t="shared" si="2"/>
        <v>0</v>
      </c>
      <c r="F21" s="16">
        <f t="shared" si="1"/>
        <v>0</v>
      </c>
      <c r="G21" s="5"/>
      <c r="I21" s="8"/>
    </row>
    <row r="22" spans="1:9" ht="14.25" customHeight="1">
      <c r="A22" s="18"/>
      <c r="B22" s="5" t="s">
        <v>48</v>
      </c>
      <c r="C22" s="6">
        <v>0</v>
      </c>
      <c r="D22" s="7">
        <v>0</v>
      </c>
      <c r="E22" s="35">
        <f t="shared" si="2"/>
        <v>0</v>
      </c>
      <c r="F22" s="16">
        <f t="shared" si="1"/>
        <v>0</v>
      </c>
      <c r="G22" s="5"/>
      <c r="I22" s="8"/>
    </row>
    <row r="23" spans="1:9" ht="14.25" customHeight="1">
      <c r="A23" s="18"/>
      <c r="B23" s="5" t="s">
        <v>29</v>
      </c>
      <c r="C23" s="6">
        <v>0</v>
      </c>
      <c r="D23" s="7">
        <v>0</v>
      </c>
      <c r="E23" s="35">
        <f t="shared" si="2"/>
        <v>0</v>
      </c>
      <c r="F23" s="16">
        <f t="shared" si="1"/>
        <v>0</v>
      </c>
      <c r="G23" s="5"/>
      <c r="I23" s="8"/>
    </row>
    <row r="24" spans="1:9" ht="14.25" customHeight="1">
      <c r="A24" s="18"/>
      <c r="B24" s="5" t="s">
        <v>61</v>
      </c>
      <c r="C24" s="6">
        <v>0</v>
      </c>
      <c r="D24" s="7">
        <v>0</v>
      </c>
      <c r="E24" s="35">
        <f t="shared" si="2"/>
        <v>0</v>
      </c>
      <c r="F24" s="16">
        <f t="shared" si="1"/>
        <v>0</v>
      </c>
      <c r="G24" s="5"/>
      <c r="I24" s="8"/>
    </row>
    <row r="25" spans="1:9" ht="14.25" customHeight="1">
      <c r="A25" s="18"/>
      <c r="B25" s="5" t="s">
        <v>30</v>
      </c>
      <c r="C25" s="6">
        <v>0</v>
      </c>
      <c r="D25" s="7">
        <v>0</v>
      </c>
      <c r="E25" s="35">
        <f t="shared" si="2"/>
        <v>0</v>
      </c>
      <c r="F25" s="16">
        <f t="shared" si="1"/>
        <v>0</v>
      </c>
      <c r="G25" s="5"/>
      <c r="I25" s="8"/>
    </row>
    <row r="26" spans="1:9" ht="14.25" customHeight="1">
      <c r="A26" s="18"/>
      <c r="B26" s="5" t="s">
        <v>77</v>
      </c>
      <c r="C26" s="6">
        <v>0</v>
      </c>
      <c r="D26" s="7">
        <v>0</v>
      </c>
      <c r="E26" s="35">
        <f t="shared" si="2"/>
        <v>0</v>
      </c>
      <c r="F26" s="16">
        <f t="shared" si="1"/>
        <v>0</v>
      </c>
      <c r="G26" s="5"/>
      <c r="I26" s="8"/>
    </row>
    <row r="27" spans="1:9" ht="14.25" customHeight="1">
      <c r="A27" s="18"/>
      <c r="B27" s="5" t="s">
        <v>65</v>
      </c>
      <c r="C27" s="6">
        <v>0</v>
      </c>
      <c r="D27" s="7">
        <v>0</v>
      </c>
      <c r="E27" s="35">
        <f t="shared" si="2"/>
        <v>0</v>
      </c>
      <c r="F27" s="16">
        <f t="shared" si="1"/>
        <v>0</v>
      </c>
      <c r="G27" s="5"/>
      <c r="I27" s="8"/>
    </row>
    <row r="28" spans="1:9" ht="14.25" customHeight="1">
      <c r="A28" s="18"/>
      <c r="B28" s="5" t="s">
        <v>62</v>
      </c>
      <c r="C28" s="6">
        <v>0</v>
      </c>
      <c r="D28" s="7">
        <v>0</v>
      </c>
      <c r="E28" s="35">
        <f t="shared" si="2"/>
        <v>0</v>
      </c>
      <c r="F28" s="16">
        <f>C28*D28</f>
        <v>0</v>
      </c>
      <c r="G28" s="5"/>
      <c r="I28" s="8"/>
    </row>
    <row r="29" spans="1:9" ht="14.25" customHeight="1">
      <c r="A29" s="18"/>
      <c r="B29" s="5" t="s">
        <v>31</v>
      </c>
      <c r="C29" s="6">
        <v>0</v>
      </c>
      <c r="D29" s="7">
        <v>0</v>
      </c>
      <c r="E29" s="35">
        <f t="shared" si="2"/>
        <v>0</v>
      </c>
      <c r="F29" s="16">
        <f t="shared" si="1"/>
        <v>0</v>
      </c>
      <c r="G29" s="5"/>
      <c r="I29" s="8"/>
    </row>
    <row r="30" spans="1:9" ht="14.25" customHeight="1">
      <c r="A30" s="18"/>
      <c r="B30" s="5" t="s">
        <v>32</v>
      </c>
      <c r="C30" s="6">
        <v>0</v>
      </c>
      <c r="D30" s="7">
        <v>0</v>
      </c>
      <c r="E30" s="35">
        <f t="shared" si="2"/>
        <v>0</v>
      </c>
      <c r="F30" s="16">
        <f t="shared" si="1"/>
        <v>0</v>
      </c>
      <c r="G30" s="5"/>
      <c r="I30" s="8"/>
    </row>
    <row r="31" spans="1:9" ht="14.25" customHeight="1">
      <c r="A31" s="18"/>
      <c r="B31" s="5" t="s">
        <v>33</v>
      </c>
      <c r="C31" s="6">
        <v>0</v>
      </c>
      <c r="D31" s="7">
        <v>0</v>
      </c>
      <c r="E31" s="35">
        <f t="shared" si="2"/>
        <v>0</v>
      </c>
      <c r="F31" s="16">
        <f t="shared" si="1"/>
        <v>0</v>
      </c>
      <c r="G31" s="5"/>
    </row>
    <row r="32" spans="1:9" ht="14.25" customHeight="1">
      <c r="A32" s="18"/>
      <c r="B32" s="5" t="s">
        <v>51</v>
      </c>
      <c r="C32" s="6">
        <v>0</v>
      </c>
      <c r="D32" s="7">
        <v>0</v>
      </c>
      <c r="E32" s="35">
        <f t="shared" si="2"/>
        <v>0</v>
      </c>
      <c r="F32" s="16">
        <f>C32*D32</f>
        <v>0</v>
      </c>
      <c r="G32" s="5"/>
    </row>
    <row r="33" spans="1:7" ht="14.25" customHeight="1">
      <c r="A33" s="18"/>
      <c r="B33" s="5" t="s">
        <v>52</v>
      </c>
      <c r="C33" s="6">
        <v>0</v>
      </c>
      <c r="D33" s="7">
        <v>0</v>
      </c>
      <c r="E33" s="35">
        <f t="shared" si="2"/>
        <v>0</v>
      </c>
      <c r="F33" s="16">
        <f t="shared" si="1"/>
        <v>0</v>
      </c>
      <c r="G33" s="5"/>
    </row>
    <row r="34" spans="1:7" ht="14.25" customHeight="1">
      <c r="A34" s="18"/>
      <c r="B34" s="5" t="s">
        <v>63</v>
      </c>
      <c r="C34" s="6">
        <v>0</v>
      </c>
      <c r="D34" s="7">
        <v>0</v>
      </c>
      <c r="E34" s="35">
        <f t="shared" si="2"/>
        <v>0</v>
      </c>
      <c r="F34" s="16">
        <f>C34*D34</f>
        <v>0</v>
      </c>
      <c r="G34" s="5"/>
    </row>
    <row r="35" spans="1:7" ht="14.25" customHeight="1">
      <c r="A35" s="18"/>
      <c r="B35" s="5" t="s">
        <v>64</v>
      </c>
      <c r="C35" s="6">
        <v>0</v>
      </c>
      <c r="D35" s="7">
        <v>0</v>
      </c>
      <c r="E35" s="35">
        <f t="shared" si="2"/>
        <v>0</v>
      </c>
      <c r="F35" s="16">
        <f t="shared" si="1"/>
        <v>0</v>
      </c>
      <c r="G35" s="5"/>
    </row>
    <row r="36" spans="1:7" ht="14.25" customHeight="1">
      <c r="A36" s="18"/>
      <c r="B36" s="5" t="s">
        <v>93</v>
      </c>
      <c r="C36" s="6">
        <v>0</v>
      </c>
      <c r="D36" s="7">
        <v>0</v>
      </c>
      <c r="E36" s="35">
        <f t="shared" si="2"/>
        <v>0</v>
      </c>
      <c r="F36" s="16">
        <f t="shared" ref="F36:F42" si="3">C36*D36</f>
        <v>0</v>
      </c>
      <c r="G36" s="5"/>
    </row>
    <row r="37" spans="1:7" ht="14.25" customHeight="1">
      <c r="A37" s="18"/>
      <c r="B37" s="5" t="s">
        <v>95</v>
      </c>
      <c r="C37" s="6">
        <v>0</v>
      </c>
      <c r="D37" s="7">
        <v>0</v>
      </c>
      <c r="E37" s="35">
        <f t="shared" ref="E37:E42" si="4">SUM(F37/11)</f>
        <v>0</v>
      </c>
      <c r="F37" s="16">
        <f t="shared" si="3"/>
        <v>0</v>
      </c>
      <c r="G37" s="5"/>
    </row>
    <row r="38" spans="1:7" ht="14.25" customHeight="1">
      <c r="A38" s="18"/>
      <c r="B38" s="5" t="s">
        <v>124</v>
      </c>
      <c r="C38" s="6">
        <v>0</v>
      </c>
      <c r="D38" s="7">
        <v>0</v>
      </c>
      <c r="E38" s="35">
        <f t="shared" si="4"/>
        <v>0</v>
      </c>
      <c r="F38" s="16">
        <f t="shared" si="3"/>
        <v>0</v>
      </c>
      <c r="G38" s="5"/>
    </row>
    <row r="39" spans="1:7" ht="14.25" customHeight="1">
      <c r="A39" s="18"/>
      <c r="B39" s="5" t="s">
        <v>133</v>
      </c>
      <c r="C39" s="6">
        <v>0</v>
      </c>
      <c r="D39" s="7">
        <v>0</v>
      </c>
      <c r="E39" s="35">
        <f t="shared" si="4"/>
        <v>0</v>
      </c>
      <c r="F39" s="16">
        <f t="shared" si="3"/>
        <v>0</v>
      </c>
      <c r="G39" s="5"/>
    </row>
    <row r="40" spans="1:7" ht="14.25" customHeight="1">
      <c r="A40" s="18"/>
      <c r="B40" s="5" t="s">
        <v>134</v>
      </c>
      <c r="C40" s="6">
        <v>0</v>
      </c>
      <c r="D40" s="7">
        <v>0</v>
      </c>
      <c r="E40" s="35">
        <f t="shared" si="4"/>
        <v>0</v>
      </c>
      <c r="F40" s="16">
        <f t="shared" si="3"/>
        <v>0</v>
      </c>
      <c r="G40" s="5"/>
    </row>
    <row r="41" spans="1:7" ht="14.25" customHeight="1">
      <c r="A41" s="18"/>
      <c r="B41" s="5" t="s">
        <v>135</v>
      </c>
      <c r="C41" s="6">
        <v>0</v>
      </c>
      <c r="D41" s="7">
        <v>0</v>
      </c>
      <c r="E41" s="35">
        <f t="shared" si="4"/>
        <v>0</v>
      </c>
      <c r="F41" s="16">
        <f t="shared" si="3"/>
        <v>0</v>
      </c>
      <c r="G41" s="5"/>
    </row>
    <row r="42" spans="1:7" ht="14.25" customHeight="1">
      <c r="A42" s="18"/>
      <c r="B42" s="5" t="s">
        <v>112</v>
      </c>
      <c r="C42" s="6">
        <v>0</v>
      </c>
      <c r="D42" s="7">
        <v>0</v>
      </c>
      <c r="E42" s="35">
        <f t="shared" si="4"/>
        <v>0</v>
      </c>
      <c r="F42" s="16">
        <f t="shared" si="3"/>
        <v>0</v>
      </c>
      <c r="G42" s="5"/>
    </row>
    <row r="43" spans="1:7" ht="14.25" customHeight="1">
      <c r="A43" s="18" t="s">
        <v>0</v>
      </c>
      <c r="B43" s="5" t="s">
        <v>34</v>
      </c>
      <c r="C43" s="6">
        <v>0</v>
      </c>
      <c r="D43" s="7">
        <v>0</v>
      </c>
      <c r="E43" s="35">
        <f t="shared" si="2"/>
        <v>0</v>
      </c>
      <c r="F43" s="16">
        <f t="shared" si="1"/>
        <v>0</v>
      </c>
      <c r="G43" s="5"/>
    </row>
    <row r="44" spans="1:7" ht="14.25" customHeight="1">
      <c r="A44" s="18"/>
      <c r="B44" s="5" t="s">
        <v>26</v>
      </c>
      <c r="C44" s="6">
        <v>0</v>
      </c>
      <c r="D44" s="7">
        <v>0</v>
      </c>
      <c r="E44" s="35">
        <f t="shared" si="2"/>
        <v>0</v>
      </c>
      <c r="F44" s="16">
        <f t="shared" si="1"/>
        <v>0</v>
      </c>
      <c r="G44" s="5"/>
    </row>
    <row r="45" spans="1:7" ht="14.25" customHeight="1">
      <c r="A45" s="18"/>
      <c r="B45" s="5" t="s">
        <v>57</v>
      </c>
      <c r="C45" s="6">
        <v>0</v>
      </c>
      <c r="D45" s="7">
        <v>0</v>
      </c>
      <c r="E45" s="35">
        <f t="shared" si="2"/>
        <v>0</v>
      </c>
      <c r="F45" s="16">
        <f t="shared" si="1"/>
        <v>0</v>
      </c>
      <c r="G45" s="5"/>
    </row>
    <row r="46" spans="1:7" ht="14.25" customHeight="1">
      <c r="A46" s="18"/>
      <c r="B46" s="5" t="s">
        <v>35</v>
      </c>
      <c r="C46" s="6">
        <v>0</v>
      </c>
      <c r="D46" s="7">
        <v>0</v>
      </c>
      <c r="E46" s="35">
        <f t="shared" si="2"/>
        <v>0</v>
      </c>
      <c r="F46" s="16">
        <f t="shared" si="1"/>
        <v>0</v>
      </c>
      <c r="G46" s="5"/>
    </row>
    <row r="47" spans="1:7" ht="14.25" customHeight="1">
      <c r="A47" s="18"/>
      <c r="B47" s="5" t="s">
        <v>65</v>
      </c>
      <c r="C47" s="6">
        <v>0</v>
      </c>
      <c r="D47" s="7">
        <v>0</v>
      </c>
      <c r="E47" s="35">
        <f t="shared" si="2"/>
        <v>0</v>
      </c>
      <c r="F47" s="16">
        <f t="shared" si="1"/>
        <v>0</v>
      </c>
      <c r="G47" s="5"/>
    </row>
    <row r="48" spans="1:7" ht="14.25" customHeight="1">
      <c r="A48" s="18"/>
      <c r="B48" s="5" t="s">
        <v>62</v>
      </c>
      <c r="C48" s="6">
        <v>0</v>
      </c>
      <c r="D48" s="7">
        <v>0</v>
      </c>
      <c r="E48" s="35">
        <f t="shared" si="2"/>
        <v>0</v>
      </c>
      <c r="F48" s="16">
        <f>C48*D48</f>
        <v>0</v>
      </c>
      <c r="G48" s="5"/>
    </row>
    <row r="49" spans="1:7" ht="14.25" customHeight="1">
      <c r="A49" s="18" t="s">
        <v>1</v>
      </c>
      <c r="B49" s="5" t="s">
        <v>119</v>
      </c>
      <c r="C49" s="6">
        <v>0</v>
      </c>
      <c r="D49" s="7">
        <v>0</v>
      </c>
      <c r="E49" s="35">
        <f t="shared" ref="E49:E59" si="5">SUM(F49/11)</f>
        <v>0</v>
      </c>
      <c r="F49" s="16">
        <f t="shared" si="1"/>
        <v>0</v>
      </c>
      <c r="G49" s="17" t="s">
        <v>120</v>
      </c>
    </row>
    <row r="50" spans="1:7" ht="14.25" customHeight="1">
      <c r="A50" s="18" t="s">
        <v>78</v>
      </c>
      <c r="B50" s="5" t="s">
        <v>136</v>
      </c>
      <c r="C50" s="6">
        <v>0</v>
      </c>
      <c r="D50" s="7">
        <v>0</v>
      </c>
      <c r="E50" s="35">
        <f t="shared" si="5"/>
        <v>0</v>
      </c>
      <c r="F50" s="16">
        <f t="shared" si="1"/>
        <v>0</v>
      </c>
      <c r="G50" s="5"/>
    </row>
    <row r="51" spans="1:7" ht="14.25" customHeight="1">
      <c r="A51" s="18"/>
      <c r="B51" s="5" t="s">
        <v>4</v>
      </c>
      <c r="C51" s="6">
        <v>0</v>
      </c>
      <c r="D51" s="7">
        <v>0</v>
      </c>
      <c r="E51" s="35">
        <f t="shared" si="5"/>
        <v>0</v>
      </c>
      <c r="F51" s="16">
        <f t="shared" si="1"/>
        <v>0</v>
      </c>
      <c r="G51" s="5"/>
    </row>
    <row r="52" spans="1:7" ht="14.25" customHeight="1">
      <c r="A52" s="18"/>
      <c r="B52" s="5" t="s">
        <v>36</v>
      </c>
      <c r="C52" s="6">
        <v>0</v>
      </c>
      <c r="D52" s="7">
        <v>0</v>
      </c>
      <c r="E52" s="35">
        <f t="shared" si="5"/>
        <v>0</v>
      </c>
      <c r="F52" s="16">
        <f t="shared" ref="F52:F62" si="6">C52*D52</f>
        <v>0</v>
      </c>
      <c r="G52" s="5"/>
    </row>
    <row r="53" spans="1:7" ht="14.25" customHeight="1">
      <c r="A53" s="18"/>
      <c r="B53" s="5" t="s">
        <v>117</v>
      </c>
      <c r="C53" s="6">
        <v>0</v>
      </c>
      <c r="D53" s="7">
        <v>0</v>
      </c>
      <c r="E53" s="35">
        <f t="shared" si="5"/>
        <v>0</v>
      </c>
      <c r="F53" s="16">
        <f t="shared" si="6"/>
        <v>0</v>
      </c>
      <c r="G53" s="5"/>
    </row>
    <row r="54" spans="1:7" ht="14.25" customHeight="1">
      <c r="A54" s="18"/>
      <c r="B54" s="5" t="s">
        <v>49</v>
      </c>
      <c r="C54" s="6">
        <v>0</v>
      </c>
      <c r="D54" s="7">
        <v>0</v>
      </c>
      <c r="E54" s="35">
        <f t="shared" si="5"/>
        <v>0</v>
      </c>
      <c r="F54" s="16">
        <f t="shared" si="6"/>
        <v>0</v>
      </c>
      <c r="G54" s="5"/>
    </row>
    <row r="55" spans="1:7" ht="14.25" customHeight="1">
      <c r="A55" s="18" t="s">
        <v>50</v>
      </c>
      <c r="B55" s="5" t="s">
        <v>2</v>
      </c>
      <c r="C55" s="6">
        <v>0</v>
      </c>
      <c r="D55" s="7">
        <v>0</v>
      </c>
      <c r="E55" s="35">
        <f t="shared" si="5"/>
        <v>0</v>
      </c>
      <c r="F55" s="16">
        <f t="shared" si="6"/>
        <v>0</v>
      </c>
      <c r="G55" s="5"/>
    </row>
    <row r="56" spans="1:7" ht="14.25" customHeight="1">
      <c r="A56" s="18"/>
      <c r="B56" s="5" t="s">
        <v>13</v>
      </c>
      <c r="C56" s="6">
        <v>0</v>
      </c>
      <c r="D56" s="7">
        <v>0</v>
      </c>
      <c r="E56" s="35">
        <f t="shared" si="5"/>
        <v>0</v>
      </c>
      <c r="F56" s="16">
        <f t="shared" si="6"/>
        <v>0</v>
      </c>
      <c r="G56" s="5"/>
    </row>
    <row r="57" spans="1:7" ht="14.25" customHeight="1">
      <c r="A57" s="18"/>
      <c r="B57" s="5" t="s">
        <v>127</v>
      </c>
      <c r="C57" s="6">
        <v>0</v>
      </c>
      <c r="D57" s="7">
        <v>0</v>
      </c>
      <c r="E57" s="35">
        <f t="shared" si="5"/>
        <v>0</v>
      </c>
      <c r="F57" s="16">
        <f t="shared" si="6"/>
        <v>0</v>
      </c>
      <c r="G57" s="5"/>
    </row>
    <row r="58" spans="1:7" ht="14.25" customHeight="1">
      <c r="A58" s="18" t="s">
        <v>128</v>
      </c>
      <c r="B58" s="5" t="s">
        <v>37</v>
      </c>
      <c r="C58" s="6">
        <v>0</v>
      </c>
      <c r="D58" s="7">
        <v>0</v>
      </c>
      <c r="E58" s="35">
        <f t="shared" si="5"/>
        <v>0</v>
      </c>
      <c r="F58" s="16">
        <f t="shared" si="6"/>
        <v>0</v>
      </c>
      <c r="G58" s="5"/>
    </row>
    <row r="59" spans="1:7" ht="14.25" customHeight="1">
      <c r="A59" s="18"/>
      <c r="B59" s="5" t="s">
        <v>5</v>
      </c>
      <c r="C59" s="6">
        <v>0</v>
      </c>
      <c r="D59" s="7">
        <v>0</v>
      </c>
      <c r="E59" s="35">
        <f t="shared" si="5"/>
        <v>0</v>
      </c>
      <c r="F59" s="16">
        <f t="shared" si="6"/>
        <v>0</v>
      </c>
      <c r="G59" s="5"/>
    </row>
    <row r="60" spans="1:7" ht="14.25" customHeight="1">
      <c r="A60" s="18"/>
      <c r="B60" s="5" t="s">
        <v>38</v>
      </c>
      <c r="C60" s="6">
        <v>0</v>
      </c>
      <c r="D60" s="7">
        <v>0</v>
      </c>
      <c r="E60" s="35">
        <f t="shared" ref="E60:E90" si="7">SUM(F60/11)</f>
        <v>0</v>
      </c>
      <c r="F60" s="16">
        <f>C60*D60</f>
        <v>0</v>
      </c>
      <c r="G60" s="5"/>
    </row>
    <row r="61" spans="1:7" ht="14.25" customHeight="1">
      <c r="A61" s="18"/>
      <c r="B61" s="5" t="s">
        <v>66</v>
      </c>
      <c r="C61" s="6">
        <v>0</v>
      </c>
      <c r="D61" s="7">
        <v>0</v>
      </c>
      <c r="E61" s="35">
        <f t="shared" si="7"/>
        <v>0</v>
      </c>
      <c r="F61" s="16">
        <f t="shared" si="6"/>
        <v>0</v>
      </c>
      <c r="G61" s="17"/>
    </row>
    <row r="62" spans="1:7" ht="14.25" customHeight="1">
      <c r="A62" s="18"/>
      <c r="B62" s="5" t="s">
        <v>91</v>
      </c>
      <c r="C62" s="6">
        <v>0</v>
      </c>
      <c r="D62" s="7">
        <v>0</v>
      </c>
      <c r="E62" s="35">
        <f t="shared" si="7"/>
        <v>0</v>
      </c>
      <c r="F62" s="16">
        <f t="shared" si="6"/>
        <v>0</v>
      </c>
      <c r="G62" s="17"/>
    </row>
    <row r="63" spans="1:7" ht="14.25" customHeight="1">
      <c r="A63" s="18" t="s">
        <v>3</v>
      </c>
      <c r="B63" s="5" t="s">
        <v>97</v>
      </c>
      <c r="C63" s="6">
        <f>SUM(D139)</f>
        <v>0</v>
      </c>
      <c r="D63" s="7">
        <v>132</v>
      </c>
      <c r="E63" s="7">
        <f t="shared" si="7"/>
        <v>0</v>
      </c>
      <c r="F63" s="12">
        <f t="shared" ref="F63:F69" si="8">C63*D63</f>
        <v>0</v>
      </c>
      <c r="G63" s="5"/>
    </row>
    <row r="64" spans="1:7" ht="14.25" customHeight="1">
      <c r="A64" s="18"/>
      <c r="B64" s="5" t="s">
        <v>98</v>
      </c>
      <c r="C64" s="6">
        <f>D140</f>
        <v>0</v>
      </c>
      <c r="D64" s="7">
        <v>82</v>
      </c>
      <c r="E64" s="7">
        <f t="shared" si="7"/>
        <v>0</v>
      </c>
      <c r="F64" s="12">
        <f t="shared" si="8"/>
        <v>0</v>
      </c>
      <c r="G64" s="5"/>
    </row>
    <row r="65" spans="1:7" ht="14.25" customHeight="1">
      <c r="A65" s="18" t="s">
        <v>108</v>
      </c>
      <c r="B65" s="5" t="s">
        <v>97</v>
      </c>
      <c r="C65" s="6">
        <f>SUM(D139)</f>
        <v>0</v>
      </c>
      <c r="D65" s="7">
        <v>10</v>
      </c>
      <c r="E65" s="7">
        <f t="shared" si="7"/>
        <v>0</v>
      </c>
      <c r="F65" s="12">
        <f t="shared" si="8"/>
        <v>0</v>
      </c>
      <c r="G65" s="5"/>
    </row>
    <row r="66" spans="1:7" ht="14.25" customHeight="1">
      <c r="A66" s="18"/>
      <c r="B66" s="5" t="s">
        <v>98</v>
      </c>
      <c r="C66" s="6">
        <f>D140</f>
        <v>0</v>
      </c>
      <c r="D66" s="7">
        <v>10</v>
      </c>
      <c r="E66" s="7">
        <f t="shared" si="7"/>
        <v>0</v>
      </c>
      <c r="F66" s="12">
        <f t="shared" si="8"/>
        <v>0</v>
      </c>
      <c r="G66" s="5"/>
    </row>
    <row r="67" spans="1:7" ht="14.25" customHeight="1">
      <c r="A67" s="18" t="s">
        <v>110</v>
      </c>
      <c r="B67" s="5" t="s">
        <v>111</v>
      </c>
      <c r="C67" s="6">
        <v>0</v>
      </c>
      <c r="D67" s="7">
        <v>0</v>
      </c>
      <c r="E67" s="7">
        <f t="shared" si="7"/>
        <v>0</v>
      </c>
      <c r="F67" s="12">
        <f t="shared" si="8"/>
        <v>0</v>
      </c>
      <c r="G67" s="5"/>
    </row>
    <row r="68" spans="1:7" ht="14.25" customHeight="1">
      <c r="A68" s="18" t="s">
        <v>109</v>
      </c>
      <c r="B68" s="5" t="s">
        <v>97</v>
      </c>
      <c r="C68" s="6">
        <f>SUM(D139)</f>
        <v>0</v>
      </c>
      <c r="D68" s="7">
        <v>20</v>
      </c>
      <c r="E68" s="7">
        <f t="shared" si="7"/>
        <v>0</v>
      </c>
      <c r="F68" s="12">
        <f t="shared" si="8"/>
        <v>0</v>
      </c>
      <c r="G68" s="5"/>
    </row>
    <row r="69" spans="1:7" ht="14.25" customHeight="1">
      <c r="A69" s="18"/>
      <c r="B69" s="5" t="s">
        <v>98</v>
      </c>
      <c r="C69" s="6">
        <f>D140</f>
        <v>0</v>
      </c>
      <c r="D69" s="7">
        <v>5</v>
      </c>
      <c r="E69" s="7">
        <f t="shared" si="7"/>
        <v>0</v>
      </c>
      <c r="F69" s="12">
        <f t="shared" si="8"/>
        <v>0</v>
      </c>
      <c r="G69" s="5"/>
    </row>
    <row r="70" spans="1:7" ht="14.25" customHeight="1">
      <c r="A70" s="18" t="s">
        <v>24</v>
      </c>
      <c r="B70" s="5" t="s">
        <v>8</v>
      </c>
      <c r="C70" s="6">
        <v>0</v>
      </c>
      <c r="D70" s="7">
        <v>0</v>
      </c>
      <c r="E70" s="7">
        <f t="shared" si="7"/>
        <v>0</v>
      </c>
      <c r="F70" s="12">
        <f t="shared" ref="F70:F78" si="9">C70*D70</f>
        <v>0</v>
      </c>
      <c r="G70" s="5"/>
    </row>
    <row r="71" spans="1:7" ht="14.25" customHeight="1">
      <c r="A71" s="18"/>
      <c r="B71" s="5" t="s">
        <v>137</v>
      </c>
      <c r="C71" s="6">
        <v>0</v>
      </c>
      <c r="D71" s="7">
        <v>0</v>
      </c>
      <c r="E71" s="7">
        <f t="shared" si="7"/>
        <v>0</v>
      </c>
      <c r="F71" s="12">
        <f t="shared" si="9"/>
        <v>0</v>
      </c>
      <c r="G71" s="5"/>
    </row>
    <row r="72" spans="1:7" ht="14.25" customHeight="1">
      <c r="A72" s="18"/>
      <c r="B72" s="5" t="s">
        <v>56</v>
      </c>
      <c r="C72" s="6">
        <v>0</v>
      </c>
      <c r="D72" s="7">
        <v>0</v>
      </c>
      <c r="E72" s="7">
        <f t="shared" si="7"/>
        <v>0</v>
      </c>
      <c r="F72" s="12">
        <f t="shared" si="9"/>
        <v>0</v>
      </c>
      <c r="G72" s="5"/>
    </row>
    <row r="73" spans="1:7" ht="14.25" customHeight="1">
      <c r="A73" s="18" t="s">
        <v>40</v>
      </c>
      <c r="B73" s="5" t="s">
        <v>53</v>
      </c>
      <c r="C73" s="6">
        <v>0</v>
      </c>
      <c r="D73" s="7">
        <v>0</v>
      </c>
      <c r="E73" s="7">
        <f t="shared" si="7"/>
        <v>0</v>
      </c>
      <c r="F73" s="12">
        <f t="shared" si="9"/>
        <v>0</v>
      </c>
      <c r="G73" s="5"/>
    </row>
    <row r="74" spans="1:7" ht="14.25" customHeight="1">
      <c r="A74" s="18" t="s">
        <v>6</v>
      </c>
      <c r="B74" s="5" t="s">
        <v>123</v>
      </c>
      <c r="C74" s="6">
        <v>0</v>
      </c>
      <c r="D74" s="7">
        <v>0</v>
      </c>
      <c r="E74" s="7">
        <f t="shared" si="7"/>
        <v>0</v>
      </c>
      <c r="F74" s="12">
        <f t="shared" si="9"/>
        <v>0</v>
      </c>
      <c r="G74" s="5"/>
    </row>
    <row r="75" spans="1:7" ht="14.25" customHeight="1">
      <c r="A75" s="18"/>
      <c r="B75" s="5" t="s">
        <v>54</v>
      </c>
      <c r="C75" s="6">
        <v>0</v>
      </c>
      <c r="D75" s="7">
        <v>0</v>
      </c>
      <c r="E75" s="7">
        <f t="shared" si="7"/>
        <v>0</v>
      </c>
      <c r="F75" s="12">
        <f t="shared" si="9"/>
        <v>0</v>
      </c>
      <c r="G75" s="5"/>
    </row>
    <row r="76" spans="1:7" ht="14.25" customHeight="1">
      <c r="A76" s="18"/>
      <c r="B76" s="5" t="s">
        <v>126</v>
      </c>
      <c r="C76" s="6">
        <v>0</v>
      </c>
      <c r="D76" s="7">
        <v>0</v>
      </c>
      <c r="E76" s="7">
        <f t="shared" si="7"/>
        <v>0</v>
      </c>
      <c r="F76" s="12">
        <f t="shared" si="9"/>
        <v>0</v>
      </c>
      <c r="G76" s="5"/>
    </row>
    <row r="77" spans="1:7" ht="14.25" customHeight="1">
      <c r="A77" s="18"/>
      <c r="B77" s="5" t="s">
        <v>55</v>
      </c>
      <c r="C77" s="6">
        <v>0</v>
      </c>
      <c r="D77" s="7">
        <v>0</v>
      </c>
      <c r="E77" s="7">
        <f t="shared" si="7"/>
        <v>0</v>
      </c>
      <c r="F77" s="12">
        <f t="shared" si="9"/>
        <v>0</v>
      </c>
      <c r="G77" s="5"/>
    </row>
    <row r="78" spans="1:7" ht="14.25" customHeight="1">
      <c r="A78" s="18" t="s">
        <v>79</v>
      </c>
      <c r="B78" s="5" t="s">
        <v>41</v>
      </c>
      <c r="C78" s="6">
        <v>0</v>
      </c>
      <c r="D78" s="7">
        <v>0</v>
      </c>
      <c r="E78" s="7">
        <f t="shared" si="7"/>
        <v>0</v>
      </c>
      <c r="F78" s="12">
        <f t="shared" si="9"/>
        <v>0</v>
      </c>
      <c r="G78" s="5"/>
    </row>
    <row r="79" spans="1:7" ht="14.25" customHeight="1">
      <c r="A79" s="18"/>
      <c r="B79" s="5" t="s">
        <v>92</v>
      </c>
      <c r="C79" s="6">
        <v>0</v>
      </c>
      <c r="D79" s="7">
        <v>0</v>
      </c>
      <c r="E79" s="7">
        <f t="shared" si="7"/>
        <v>0</v>
      </c>
      <c r="F79" s="12">
        <f>C79*D79</f>
        <v>0</v>
      </c>
      <c r="G79" s="5"/>
    </row>
    <row r="80" spans="1:7" ht="14.25" customHeight="1">
      <c r="A80" s="18"/>
      <c r="B80" s="5" t="s">
        <v>67</v>
      </c>
      <c r="C80" s="6">
        <v>0</v>
      </c>
      <c r="D80" s="7">
        <v>0</v>
      </c>
      <c r="E80" s="7">
        <f t="shared" si="7"/>
        <v>0</v>
      </c>
      <c r="F80" s="12">
        <f>C80*D80</f>
        <v>0</v>
      </c>
      <c r="G80" s="5"/>
    </row>
    <row r="81" spans="1:7" ht="14.25" customHeight="1">
      <c r="A81" s="18"/>
      <c r="B81" s="5" t="s">
        <v>68</v>
      </c>
      <c r="C81" s="6">
        <v>0</v>
      </c>
      <c r="D81" s="7">
        <v>0</v>
      </c>
      <c r="E81" s="7">
        <f t="shared" si="7"/>
        <v>0</v>
      </c>
      <c r="F81" s="12">
        <f>C81*D81</f>
        <v>0</v>
      </c>
      <c r="G81" s="5"/>
    </row>
    <row r="82" spans="1:7" ht="14.25" customHeight="1">
      <c r="A82" s="18"/>
      <c r="B82" s="5" t="s">
        <v>69</v>
      </c>
      <c r="C82" s="6">
        <v>0</v>
      </c>
      <c r="D82" s="7">
        <v>0</v>
      </c>
      <c r="E82" s="7">
        <f t="shared" si="7"/>
        <v>0</v>
      </c>
      <c r="F82" s="12">
        <f>C82*D82</f>
        <v>0</v>
      </c>
      <c r="G82" s="5"/>
    </row>
    <row r="83" spans="1:7" ht="14.25" customHeight="1">
      <c r="A83" s="18" t="s">
        <v>7</v>
      </c>
      <c r="B83" s="5" t="s">
        <v>87</v>
      </c>
      <c r="C83" s="6">
        <v>0</v>
      </c>
      <c r="D83" s="7">
        <v>0</v>
      </c>
      <c r="E83" s="7">
        <f t="shared" si="7"/>
        <v>0</v>
      </c>
      <c r="F83" s="12">
        <f t="shared" ref="F83:F104" si="10">C83*D83</f>
        <v>0</v>
      </c>
      <c r="G83" s="5"/>
    </row>
    <row r="84" spans="1:7" ht="14.25" customHeight="1">
      <c r="A84" s="18"/>
      <c r="B84" s="5" t="s">
        <v>69</v>
      </c>
      <c r="C84" s="6">
        <v>0</v>
      </c>
      <c r="D84" s="7">
        <v>0</v>
      </c>
      <c r="E84" s="7">
        <f t="shared" si="7"/>
        <v>0</v>
      </c>
      <c r="F84" s="12">
        <f t="shared" si="10"/>
        <v>0</v>
      </c>
      <c r="G84" s="5"/>
    </row>
    <row r="85" spans="1:7" ht="14.25" customHeight="1">
      <c r="A85" s="18"/>
      <c r="B85" s="5" t="s">
        <v>68</v>
      </c>
      <c r="C85" s="6">
        <v>0</v>
      </c>
      <c r="D85" s="7">
        <v>0</v>
      </c>
      <c r="E85" s="7">
        <f t="shared" si="7"/>
        <v>0</v>
      </c>
      <c r="F85" s="12">
        <f t="shared" si="10"/>
        <v>0</v>
      </c>
      <c r="G85" s="5"/>
    </row>
    <row r="86" spans="1:7" ht="14.25" customHeight="1">
      <c r="A86" s="18"/>
      <c r="B86" s="5" t="s">
        <v>55</v>
      </c>
      <c r="C86" s="6">
        <v>0</v>
      </c>
      <c r="D86" s="7">
        <v>0</v>
      </c>
      <c r="E86" s="7">
        <f t="shared" si="7"/>
        <v>0</v>
      </c>
      <c r="F86" s="12">
        <f t="shared" si="10"/>
        <v>0</v>
      </c>
      <c r="G86" s="5"/>
    </row>
    <row r="87" spans="1:7" ht="14.25" customHeight="1">
      <c r="A87" s="18" t="s">
        <v>39</v>
      </c>
      <c r="B87" s="5" t="s">
        <v>89</v>
      </c>
      <c r="C87" s="6">
        <v>0</v>
      </c>
      <c r="D87" s="7">
        <v>0</v>
      </c>
      <c r="E87" s="7">
        <f t="shared" si="7"/>
        <v>0</v>
      </c>
      <c r="F87" s="12">
        <f t="shared" si="10"/>
        <v>0</v>
      </c>
      <c r="G87" s="5"/>
    </row>
    <row r="88" spans="1:7" ht="14.25" customHeight="1">
      <c r="A88" s="18" t="s">
        <v>9</v>
      </c>
      <c r="B88" s="5" t="s">
        <v>12</v>
      </c>
      <c r="C88" s="6">
        <v>0</v>
      </c>
      <c r="D88" s="7">
        <v>0</v>
      </c>
      <c r="E88" s="7">
        <f t="shared" si="7"/>
        <v>0</v>
      </c>
      <c r="F88" s="12">
        <f t="shared" si="10"/>
        <v>0</v>
      </c>
      <c r="G88" s="5"/>
    </row>
    <row r="89" spans="1:7" ht="14.25" customHeight="1">
      <c r="A89" s="18"/>
      <c r="B89" s="5" t="s">
        <v>42</v>
      </c>
      <c r="C89" s="6">
        <v>0</v>
      </c>
      <c r="D89" s="7">
        <v>0</v>
      </c>
      <c r="E89" s="7">
        <f t="shared" si="7"/>
        <v>0</v>
      </c>
      <c r="F89" s="12">
        <f t="shared" si="10"/>
        <v>0</v>
      </c>
      <c r="G89" s="5"/>
    </row>
    <row r="90" spans="1:7" ht="14.25" customHeight="1">
      <c r="A90" s="18"/>
      <c r="B90" s="5" t="s">
        <v>14</v>
      </c>
      <c r="C90" s="6">
        <v>0</v>
      </c>
      <c r="D90" s="7">
        <v>0</v>
      </c>
      <c r="E90" s="7">
        <f t="shared" si="7"/>
        <v>0</v>
      </c>
      <c r="F90" s="12">
        <f>C90*D90</f>
        <v>0</v>
      </c>
      <c r="G90" s="5"/>
    </row>
    <row r="91" spans="1:7" ht="14.25" customHeight="1">
      <c r="A91" s="18"/>
      <c r="B91" s="5" t="s">
        <v>99</v>
      </c>
      <c r="C91" s="6">
        <v>0</v>
      </c>
      <c r="D91" s="7">
        <v>0</v>
      </c>
      <c r="E91" s="7">
        <f>SUM(F91/11)</f>
        <v>0</v>
      </c>
      <c r="F91" s="12">
        <f t="shared" si="10"/>
        <v>0</v>
      </c>
      <c r="G91" s="5"/>
    </row>
    <row r="92" spans="1:7" ht="14.25" customHeight="1">
      <c r="A92" s="18"/>
      <c r="B92" s="5" t="s">
        <v>43</v>
      </c>
      <c r="C92" s="6">
        <v>0</v>
      </c>
      <c r="D92" s="7">
        <v>0</v>
      </c>
      <c r="E92" s="7">
        <f t="shared" ref="E92:E118" si="11">SUM(F92/11)</f>
        <v>0</v>
      </c>
      <c r="F92" s="12">
        <f t="shared" si="10"/>
        <v>0</v>
      </c>
      <c r="G92" s="5"/>
    </row>
    <row r="93" spans="1:7" ht="14.25" customHeight="1">
      <c r="A93" s="18"/>
      <c r="B93" s="5" t="s">
        <v>44</v>
      </c>
      <c r="C93" s="6">
        <v>0</v>
      </c>
      <c r="D93" s="7">
        <v>0</v>
      </c>
      <c r="E93" s="7">
        <f t="shared" si="11"/>
        <v>0</v>
      </c>
      <c r="F93" s="12">
        <f t="shared" si="10"/>
        <v>0</v>
      </c>
      <c r="G93" s="5"/>
    </row>
    <row r="94" spans="1:7" ht="14.25" customHeight="1">
      <c r="A94" s="18"/>
      <c r="B94" s="5" t="s">
        <v>15</v>
      </c>
      <c r="C94" s="6">
        <v>0</v>
      </c>
      <c r="D94" s="7">
        <v>0</v>
      </c>
      <c r="E94" s="7">
        <f t="shared" si="11"/>
        <v>0</v>
      </c>
      <c r="F94" s="12">
        <f t="shared" si="10"/>
        <v>0</v>
      </c>
      <c r="G94" s="5"/>
    </row>
    <row r="95" spans="1:7" ht="14.25" customHeight="1">
      <c r="A95" s="18"/>
      <c r="B95" s="5" t="s">
        <v>17</v>
      </c>
      <c r="C95" s="6">
        <v>0</v>
      </c>
      <c r="D95" s="7">
        <v>0</v>
      </c>
      <c r="E95" s="7">
        <f t="shared" si="11"/>
        <v>0</v>
      </c>
      <c r="F95" s="12">
        <f t="shared" si="10"/>
        <v>0</v>
      </c>
      <c r="G95" s="5"/>
    </row>
    <row r="96" spans="1:7" ht="14.25" customHeight="1">
      <c r="A96" s="18"/>
      <c r="B96" s="5" t="s">
        <v>76</v>
      </c>
      <c r="C96" s="6">
        <v>0</v>
      </c>
      <c r="D96" s="7">
        <v>0</v>
      </c>
      <c r="E96" s="7">
        <f t="shared" si="11"/>
        <v>0</v>
      </c>
      <c r="F96" s="12">
        <f t="shared" si="10"/>
        <v>0</v>
      </c>
      <c r="G96" s="5"/>
    </row>
    <row r="97" spans="1:7" ht="14.25" customHeight="1">
      <c r="A97" s="18"/>
      <c r="B97" s="5" t="s">
        <v>71</v>
      </c>
      <c r="C97" s="6">
        <v>0</v>
      </c>
      <c r="D97" s="7">
        <v>0</v>
      </c>
      <c r="E97" s="7">
        <f t="shared" si="11"/>
        <v>0</v>
      </c>
      <c r="F97" s="12">
        <f t="shared" si="10"/>
        <v>0</v>
      </c>
      <c r="G97" s="5"/>
    </row>
    <row r="98" spans="1:7" ht="14.25" customHeight="1">
      <c r="A98" s="18"/>
      <c r="B98" s="5" t="s">
        <v>70</v>
      </c>
      <c r="C98" s="6">
        <v>0</v>
      </c>
      <c r="D98" s="7">
        <v>0</v>
      </c>
      <c r="E98" s="7">
        <f>SUM(F98/11)</f>
        <v>0</v>
      </c>
      <c r="F98" s="12">
        <f t="shared" si="10"/>
        <v>0</v>
      </c>
      <c r="G98" s="5"/>
    </row>
    <row r="99" spans="1:7" ht="14.25" customHeight="1">
      <c r="A99" s="18"/>
      <c r="B99" s="5" t="s">
        <v>73</v>
      </c>
      <c r="C99" s="6">
        <v>0</v>
      </c>
      <c r="D99" s="7">
        <v>0</v>
      </c>
      <c r="E99" s="7">
        <f>SUM(F99/11)</f>
        <v>0</v>
      </c>
      <c r="F99" s="12">
        <f t="shared" si="10"/>
        <v>0</v>
      </c>
      <c r="G99" s="5"/>
    </row>
    <row r="100" spans="1:7" ht="14.25" customHeight="1">
      <c r="A100" s="18"/>
      <c r="B100" s="5" t="s">
        <v>74</v>
      </c>
      <c r="C100" s="6">
        <v>0</v>
      </c>
      <c r="D100" s="7">
        <v>0</v>
      </c>
      <c r="E100" s="7">
        <f t="shared" si="11"/>
        <v>0</v>
      </c>
      <c r="F100" s="12">
        <f t="shared" si="10"/>
        <v>0</v>
      </c>
      <c r="G100" s="5"/>
    </row>
    <row r="101" spans="1:7" ht="14.25" customHeight="1">
      <c r="A101" s="18"/>
      <c r="B101" s="5" t="s">
        <v>75</v>
      </c>
      <c r="C101" s="6">
        <v>0</v>
      </c>
      <c r="D101" s="7">
        <v>0</v>
      </c>
      <c r="E101" s="7">
        <f t="shared" si="11"/>
        <v>0</v>
      </c>
      <c r="F101" s="12">
        <f>C101*D101</f>
        <v>0</v>
      </c>
      <c r="G101" s="5"/>
    </row>
    <row r="102" spans="1:7" ht="14.25" customHeight="1">
      <c r="A102" s="18"/>
      <c r="B102" s="5" t="s">
        <v>100</v>
      </c>
      <c r="C102" s="6">
        <v>0</v>
      </c>
      <c r="D102" s="7">
        <v>0</v>
      </c>
      <c r="E102" s="7">
        <f>SUM(F102/11)</f>
        <v>0</v>
      </c>
      <c r="F102" s="12">
        <f>C102*D102</f>
        <v>0</v>
      </c>
      <c r="G102" s="5"/>
    </row>
    <row r="103" spans="1:7" ht="14.25" customHeight="1">
      <c r="A103" s="18"/>
      <c r="B103" s="5" t="s">
        <v>96</v>
      </c>
      <c r="C103" s="6">
        <v>0</v>
      </c>
      <c r="D103" s="7">
        <v>0</v>
      </c>
      <c r="E103" s="7">
        <f>SUM(F103/11)</f>
        <v>0</v>
      </c>
      <c r="F103" s="12">
        <f>C103*D103</f>
        <v>0</v>
      </c>
      <c r="G103" s="5"/>
    </row>
    <row r="104" spans="1:7" ht="14.25" customHeight="1">
      <c r="A104" s="18" t="s">
        <v>10</v>
      </c>
      <c r="B104" s="5" t="s">
        <v>45</v>
      </c>
      <c r="C104" s="6">
        <v>0</v>
      </c>
      <c r="D104" s="7">
        <v>0</v>
      </c>
      <c r="E104" s="7">
        <f t="shared" si="11"/>
        <v>0</v>
      </c>
      <c r="F104" s="12">
        <f t="shared" si="10"/>
        <v>0</v>
      </c>
      <c r="G104" s="5"/>
    </row>
    <row r="105" spans="1:7" ht="14.25" customHeight="1">
      <c r="A105" s="18"/>
      <c r="B105" s="5" t="s">
        <v>72</v>
      </c>
      <c r="C105" s="6">
        <v>0</v>
      </c>
      <c r="D105" s="7">
        <v>0</v>
      </c>
      <c r="E105" s="7">
        <f t="shared" si="11"/>
        <v>0</v>
      </c>
      <c r="F105" s="12">
        <f t="shared" ref="F105:F118" si="12">C105*D105</f>
        <v>0</v>
      </c>
      <c r="G105" s="5"/>
    </row>
    <row r="106" spans="1:7" ht="14.25" customHeight="1">
      <c r="A106" s="18" t="s">
        <v>11</v>
      </c>
      <c r="B106" s="5" t="s">
        <v>101</v>
      </c>
      <c r="C106" s="6">
        <v>0</v>
      </c>
      <c r="D106" s="7">
        <v>0</v>
      </c>
      <c r="E106" s="7">
        <f t="shared" si="11"/>
        <v>0</v>
      </c>
      <c r="F106" s="12">
        <f t="shared" si="12"/>
        <v>0</v>
      </c>
      <c r="G106" s="5"/>
    </row>
    <row r="107" spans="1:7" ht="14.25" customHeight="1" thickBot="1">
      <c r="A107" s="32" t="s">
        <v>16</v>
      </c>
      <c r="B107" s="33"/>
      <c r="C107" s="34">
        <v>0</v>
      </c>
      <c r="D107" s="35">
        <v>0</v>
      </c>
      <c r="E107" s="35">
        <f t="shared" si="11"/>
        <v>0</v>
      </c>
      <c r="F107" s="36">
        <f t="shared" si="12"/>
        <v>0</v>
      </c>
      <c r="G107" s="63"/>
    </row>
    <row r="108" spans="1:7" ht="14.25" customHeight="1" thickBot="1">
      <c r="A108" s="48" t="s">
        <v>86</v>
      </c>
      <c r="B108" s="49"/>
      <c r="C108" s="50"/>
      <c r="D108" s="51"/>
      <c r="E108" s="51">
        <f t="shared" si="11"/>
        <v>0</v>
      </c>
      <c r="F108" s="52">
        <f>SUM(F3:F107)</f>
        <v>0</v>
      </c>
      <c r="G108" s="53"/>
    </row>
    <row r="109" spans="1:7" ht="14.25" customHeight="1">
      <c r="A109" s="42"/>
      <c r="B109" s="43"/>
      <c r="C109" s="44"/>
      <c r="D109" s="45"/>
      <c r="E109" s="45"/>
      <c r="F109" s="46"/>
      <c r="G109" s="47"/>
    </row>
    <row r="110" spans="1:7" ht="14.25" customHeight="1">
      <c r="A110" s="32" t="s">
        <v>105</v>
      </c>
      <c r="B110" s="33"/>
      <c r="C110" s="34">
        <v>0</v>
      </c>
      <c r="D110" s="35">
        <v>20</v>
      </c>
      <c r="E110" s="35">
        <f t="shared" si="11"/>
        <v>0</v>
      </c>
      <c r="F110" s="36">
        <f t="shared" si="12"/>
        <v>0</v>
      </c>
      <c r="G110" s="33"/>
    </row>
    <row r="111" spans="1:7" ht="14.25" customHeight="1">
      <c r="A111" s="32" t="s">
        <v>131</v>
      </c>
      <c r="B111" s="33"/>
      <c r="C111" s="34">
        <f>D139</f>
        <v>0</v>
      </c>
      <c r="D111" s="35">
        <v>250</v>
      </c>
      <c r="E111" s="35">
        <f t="shared" si="11"/>
        <v>0</v>
      </c>
      <c r="F111" s="36">
        <f t="shared" si="12"/>
        <v>0</v>
      </c>
      <c r="G111" s="33"/>
    </row>
    <row r="112" spans="1:7" ht="14.25" customHeight="1">
      <c r="A112" s="32" t="s">
        <v>129</v>
      </c>
      <c r="B112" s="33"/>
      <c r="C112" s="34">
        <v>0</v>
      </c>
      <c r="D112" s="35">
        <v>500</v>
      </c>
      <c r="E112" s="35">
        <f t="shared" si="11"/>
        <v>0</v>
      </c>
      <c r="F112" s="36">
        <f t="shared" si="12"/>
        <v>0</v>
      </c>
      <c r="G112" s="33"/>
    </row>
    <row r="113" spans="1:7" ht="14.25" customHeight="1">
      <c r="A113" s="32" t="s">
        <v>132</v>
      </c>
      <c r="B113" s="33"/>
      <c r="C113" s="34">
        <v>0</v>
      </c>
      <c r="D113" s="35">
        <v>300</v>
      </c>
      <c r="E113" s="35">
        <f>SUM(F113/11)</f>
        <v>0</v>
      </c>
      <c r="F113" s="36">
        <f t="shared" si="12"/>
        <v>0</v>
      </c>
      <c r="G113" s="33"/>
    </row>
    <row r="114" spans="1:7" ht="14.25" customHeight="1">
      <c r="A114" s="32" t="s">
        <v>116</v>
      </c>
      <c r="B114" s="33"/>
      <c r="C114" s="34">
        <v>0</v>
      </c>
      <c r="D114" s="35">
        <v>0</v>
      </c>
      <c r="E114" s="35">
        <f>SUM(F114/11)</f>
        <v>0</v>
      </c>
      <c r="F114" s="36">
        <f>C114*D114</f>
        <v>0</v>
      </c>
      <c r="G114" s="33"/>
    </row>
    <row r="115" spans="1:7" ht="14.25" customHeight="1">
      <c r="A115" s="32" t="s">
        <v>115</v>
      </c>
      <c r="B115" s="33"/>
      <c r="C115" s="34">
        <v>0</v>
      </c>
      <c r="D115" s="35">
        <v>0</v>
      </c>
      <c r="E115" s="35">
        <f t="shared" si="11"/>
        <v>0</v>
      </c>
      <c r="F115" s="36">
        <f t="shared" si="12"/>
        <v>0</v>
      </c>
      <c r="G115" s="33"/>
    </row>
    <row r="116" spans="1:7" ht="14.25" customHeight="1">
      <c r="A116" s="32" t="s">
        <v>106</v>
      </c>
      <c r="B116" s="33"/>
      <c r="C116" s="34">
        <v>0</v>
      </c>
      <c r="D116" s="35">
        <v>0</v>
      </c>
      <c r="E116" s="35">
        <f t="shared" si="11"/>
        <v>0</v>
      </c>
      <c r="F116" s="36">
        <f t="shared" si="12"/>
        <v>0</v>
      </c>
      <c r="G116" s="33"/>
    </row>
    <row r="117" spans="1:7" ht="14.25" customHeight="1">
      <c r="A117" s="32" t="s">
        <v>107</v>
      </c>
      <c r="B117" s="33"/>
      <c r="C117" s="34">
        <v>0</v>
      </c>
      <c r="D117" s="35">
        <v>0</v>
      </c>
      <c r="E117" s="35">
        <f t="shared" si="11"/>
        <v>0</v>
      </c>
      <c r="F117" s="36">
        <f t="shared" si="12"/>
        <v>0</v>
      </c>
      <c r="G117" s="33"/>
    </row>
    <row r="118" spans="1:7" ht="14.25" customHeight="1">
      <c r="A118" s="32" t="s">
        <v>113</v>
      </c>
      <c r="B118" s="33"/>
      <c r="C118" s="34">
        <v>0</v>
      </c>
      <c r="D118" s="35">
        <v>0</v>
      </c>
      <c r="E118" s="35">
        <f t="shared" si="11"/>
        <v>0</v>
      </c>
      <c r="F118" s="36">
        <f t="shared" si="12"/>
        <v>0</v>
      </c>
      <c r="G118" s="33"/>
    </row>
    <row r="119" spans="1:7" ht="14.25" customHeight="1" thickBot="1">
      <c r="A119" s="32" t="s">
        <v>86</v>
      </c>
      <c r="B119" s="33"/>
      <c r="C119" s="34"/>
      <c r="D119" s="35"/>
      <c r="E119" s="35">
        <f>SUM(E110:E118)</f>
        <v>0</v>
      </c>
      <c r="F119" s="36">
        <f>SUM(F110:F118)</f>
        <v>0</v>
      </c>
      <c r="G119" s="33"/>
    </row>
    <row r="120" spans="1:7" ht="14.25" customHeight="1" thickBot="1">
      <c r="A120" s="73" t="s">
        <v>86</v>
      </c>
      <c r="B120" s="74"/>
      <c r="C120" s="71">
        <f>SUM(F108-F119)</f>
        <v>0</v>
      </c>
      <c r="D120" s="71"/>
      <c r="E120" s="71"/>
      <c r="F120" s="71"/>
      <c r="G120" s="72"/>
    </row>
    <row r="121" spans="1:7" ht="14.25" customHeight="1">
      <c r="A121" s="24"/>
      <c r="B121" s="39"/>
      <c r="C121" s="29"/>
      <c r="D121" s="30"/>
      <c r="E121" s="30"/>
      <c r="F121" s="15"/>
      <c r="G121" s="22"/>
    </row>
    <row r="122" spans="1:7" ht="14.25" customHeight="1">
      <c r="A122" s="24"/>
      <c r="B122" s="22"/>
      <c r="C122" s="29"/>
      <c r="D122" s="30"/>
      <c r="E122" s="30"/>
      <c r="F122" s="15"/>
      <c r="G122" s="22"/>
    </row>
    <row r="123" spans="1:7" ht="14.25" customHeight="1">
      <c r="A123" s="75" t="s">
        <v>141</v>
      </c>
      <c r="B123" s="75"/>
      <c r="C123" s="75"/>
      <c r="D123" s="75"/>
      <c r="E123" s="75"/>
      <c r="F123" s="75"/>
      <c r="G123" s="68"/>
    </row>
    <row r="124" spans="1:7" ht="14.25" customHeight="1">
      <c r="A124" s="23"/>
      <c r="B124" s="21">
        <v>20</v>
      </c>
      <c r="C124" s="15">
        <f>C120/B124</f>
        <v>0</v>
      </c>
      <c r="D124" s="14"/>
      <c r="E124" s="14"/>
      <c r="F124" s="15"/>
      <c r="G124" s="22"/>
    </row>
    <row r="125" spans="1:7" ht="14.25" customHeight="1">
      <c r="A125" s="23"/>
      <c r="B125" s="21">
        <v>25</v>
      </c>
      <c r="C125" s="15">
        <f>C120/B125</f>
        <v>0</v>
      </c>
      <c r="D125" s="14"/>
      <c r="E125" s="60"/>
      <c r="F125" s="15"/>
      <c r="G125" s="22"/>
    </row>
    <row r="126" spans="1:7" ht="14.25" customHeight="1">
      <c r="A126" s="23"/>
      <c r="B126" s="21">
        <v>30</v>
      </c>
      <c r="C126" s="15">
        <f>C120/B126</f>
        <v>0</v>
      </c>
      <c r="D126" s="14"/>
      <c r="E126" s="14"/>
      <c r="F126" s="15"/>
      <c r="G126" s="59"/>
    </row>
    <row r="127" spans="1:7" ht="14.25" customHeight="1">
      <c r="A127" s="23"/>
      <c r="B127" s="21">
        <v>35</v>
      </c>
      <c r="C127" s="15">
        <f>C120/B127</f>
        <v>0</v>
      </c>
      <c r="D127" s="14"/>
      <c r="E127" s="14"/>
      <c r="F127" s="15"/>
      <c r="G127" s="58"/>
    </row>
    <row r="128" spans="1:7" ht="14.25" customHeight="1">
      <c r="A128" s="23"/>
      <c r="B128" s="21">
        <v>40</v>
      </c>
      <c r="C128" s="15">
        <f>C120/B128</f>
        <v>0</v>
      </c>
      <c r="D128" s="14"/>
      <c r="E128" s="14"/>
      <c r="F128" s="15"/>
      <c r="G128" s="22"/>
    </row>
    <row r="129" spans="1:7" ht="14.25" customHeight="1">
      <c r="A129" s="70"/>
      <c r="B129" s="70"/>
      <c r="C129" s="70"/>
      <c r="D129" s="70"/>
      <c r="E129" s="70"/>
      <c r="F129" s="70"/>
      <c r="G129" s="22"/>
    </row>
    <row r="130" spans="1:7" ht="14.25" customHeight="1">
      <c r="A130" s="24"/>
      <c r="B130" s="27" t="s">
        <v>138</v>
      </c>
      <c r="C130" s="28">
        <v>400</v>
      </c>
      <c r="D130" s="13"/>
      <c r="E130" s="13"/>
      <c r="F130" s="61" t="s">
        <v>122</v>
      </c>
      <c r="G130" s="22"/>
    </row>
    <row r="131" spans="1:7" ht="14.25" customHeight="1">
      <c r="A131" s="24"/>
      <c r="B131" s="21">
        <f>D140</f>
        <v>0</v>
      </c>
      <c r="C131" s="37">
        <f>C130*B131</f>
        <v>0</v>
      </c>
      <c r="D131" s="13"/>
      <c r="E131" s="13"/>
      <c r="F131" s="62">
        <f>C131-C120</f>
        <v>0</v>
      </c>
      <c r="G131" s="22"/>
    </row>
    <row r="132" spans="1:7" ht="14.25" customHeight="1">
      <c r="A132" s="69"/>
      <c r="B132" s="69"/>
      <c r="C132" s="69"/>
      <c r="D132" s="69"/>
      <c r="E132" s="69"/>
      <c r="F132" s="69"/>
      <c r="G132" s="22"/>
    </row>
    <row r="133" spans="1:7" ht="14.25" customHeight="1">
      <c r="A133" s="68" t="s">
        <v>90</v>
      </c>
      <c r="B133" s="68"/>
      <c r="C133" s="68"/>
      <c r="D133" s="68"/>
      <c r="E133" s="68"/>
      <c r="F133" s="68"/>
      <c r="G133" s="22"/>
    </row>
    <row r="134" spans="1:7" ht="14.25" customHeight="1">
      <c r="A134" s="67" t="s">
        <v>139</v>
      </c>
      <c r="B134" s="67"/>
      <c r="C134" s="66">
        <f>D140</f>
        <v>0</v>
      </c>
      <c r="D134" s="25">
        <v>300</v>
      </c>
      <c r="E134" s="25"/>
      <c r="F134" s="15">
        <f>D134*C134</f>
        <v>0</v>
      </c>
      <c r="G134" s="22"/>
    </row>
    <row r="135" spans="1:7" ht="14.25" customHeight="1">
      <c r="A135" s="67"/>
      <c r="B135" s="67"/>
      <c r="C135" s="66"/>
      <c r="D135" s="26">
        <v>350</v>
      </c>
      <c r="E135" s="26"/>
      <c r="F135" s="15">
        <f>D135*C134</f>
        <v>0</v>
      </c>
      <c r="G135" s="22"/>
    </row>
    <row r="136" spans="1:7" ht="14.25" customHeight="1">
      <c r="A136" s="67"/>
      <c r="B136" s="67"/>
      <c r="C136" s="66"/>
      <c r="D136" s="26">
        <v>400</v>
      </c>
      <c r="E136" s="26"/>
      <c r="F136" s="15">
        <f>D136*C134</f>
        <v>0</v>
      </c>
      <c r="G136" s="22"/>
    </row>
    <row r="137" spans="1:7" ht="14.25" customHeight="1">
      <c r="A137" s="67"/>
      <c r="B137" s="67"/>
      <c r="C137" s="66"/>
      <c r="D137" s="26">
        <v>450</v>
      </c>
      <c r="E137" s="26"/>
      <c r="F137" s="15">
        <f>D137*C134</f>
        <v>0</v>
      </c>
      <c r="G137" s="22"/>
    </row>
    <row r="139" spans="1:7" ht="14.25" customHeight="1">
      <c r="B139" s="20" t="s">
        <v>88</v>
      </c>
      <c r="C139" s="55" t="s">
        <v>121</v>
      </c>
      <c r="D139" s="56">
        <v>0</v>
      </c>
    </row>
    <row r="140" spans="1:7" ht="14.25" customHeight="1">
      <c r="C140" s="55" t="s">
        <v>140</v>
      </c>
      <c r="D140" s="57">
        <v>0</v>
      </c>
    </row>
  </sheetData>
  <mergeCells count="8">
    <mergeCell ref="C120:G120"/>
    <mergeCell ref="A120:B120"/>
    <mergeCell ref="A123:G123"/>
    <mergeCell ref="C134:C137"/>
    <mergeCell ref="A134:B137"/>
    <mergeCell ref="A133:F133"/>
    <mergeCell ref="A132:F132"/>
    <mergeCell ref="A129:F129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57" orientation="portrait" horizontalDpi="4294967293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Budget</vt:lpstr>
      <vt:lpstr>Budget!Print_Area</vt:lpstr>
      <vt:lpstr>Budget!Print_Titles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 Smethurst</dc:creator>
  <cp:lastModifiedBy>Jason Lange</cp:lastModifiedBy>
  <cp:lastPrinted>2008-03-30T12:32:44Z</cp:lastPrinted>
  <dcterms:created xsi:type="dcterms:W3CDTF">2005-10-19T07:45:54Z</dcterms:created>
  <dcterms:modified xsi:type="dcterms:W3CDTF">2014-01-08T08:48:14Z</dcterms:modified>
</cp:coreProperties>
</file>